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780" tabRatio="934" activeTab="2"/>
  </bookViews>
  <sheets>
    <sheet name="收入（本部）" sheetId="1" r:id="rId1"/>
    <sheet name="按科目分（本部）" sheetId="2" r:id="rId2"/>
    <sheet name="按项目分（本部）" sheetId="3" r:id="rId3"/>
    <sheet name="部分项目明细（本部）" sheetId="4" r:id="rId4"/>
    <sheet name="非教学单位经费计算表（本部）" sheetId="5" r:id="rId5"/>
    <sheet name="教学单位经费计算表（本部）" sheetId="6" r:id="rId6"/>
    <sheet name="陶院收入" sheetId="7" r:id="rId7"/>
    <sheet name="陶院支出" sheetId="8" r:id="rId8"/>
    <sheet name="陶院非教学单位包干费" sheetId="9" r:id="rId9"/>
    <sheet name="陶院教学单位包干费" sheetId="10" r:id="rId10"/>
  </sheets>
  <definedNames>
    <definedName name="_xlnm.Print_Area" localSheetId="2">'按项目分（本部）'!$A$1:$D$194</definedName>
    <definedName name="_xlnm.Print_Titles" localSheetId="1">'按科目分（本部）'!$2:$3</definedName>
    <definedName name="_xlnm.Print_Titles" localSheetId="2">'按项目分（本部）'!$2:$3</definedName>
    <definedName name="_xlnm.Print_Titles" localSheetId="3">'部分项目明细（本部）'!$2:$4</definedName>
    <definedName name="_xlnm.Print_Titles" localSheetId="4">'非教学单位经费计算表（本部）'!$2:$4</definedName>
    <definedName name="_xlnm.Print_Titles" localSheetId="5">'教学单位经费计算表（本部）'!$2:$5</definedName>
    <definedName name="_xlnm.Print_Titles" localSheetId="7">'陶院支出'!$2:$3</definedName>
  </definedNames>
  <calcPr fullCalcOnLoad="1"/>
</workbook>
</file>

<file path=xl/sharedStrings.xml><?xml version="1.0" encoding="utf-8"?>
<sst xmlns="http://schemas.openxmlformats.org/spreadsheetml/2006/main" count="802" uniqueCount="610">
  <si>
    <t>经费项目</t>
  </si>
  <si>
    <t>说明</t>
  </si>
  <si>
    <t>综合包干经费</t>
  </si>
  <si>
    <t>汽车维持费</t>
  </si>
  <si>
    <t>文件印刷费</t>
  </si>
  <si>
    <t>校卫队服装费</t>
  </si>
  <si>
    <t>保卫器材专款</t>
  </si>
  <si>
    <t>机动车维持费</t>
  </si>
  <si>
    <t>军训专款</t>
  </si>
  <si>
    <t>干部培训费</t>
  </si>
  <si>
    <t>党校专款</t>
  </si>
  <si>
    <t>教职工培训费</t>
  </si>
  <si>
    <t>引进人才业务费</t>
  </si>
  <si>
    <t>外聘教师费用</t>
  </si>
  <si>
    <t>教师资格认定专款</t>
  </si>
  <si>
    <t>老干部活动费</t>
  </si>
  <si>
    <t>宣传费</t>
  </si>
  <si>
    <t>院报出版费</t>
  </si>
  <si>
    <t>推普活动费</t>
  </si>
  <si>
    <t>助学金</t>
  </si>
  <si>
    <t>学生社会实践活动费</t>
  </si>
  <si>
    <t>《韩师青年》出版费</t>
  </si>
  <si>
    <t>一般设备及家具费</t>
  </si>
  <si>
    <t>修缮费</t>
  </si>
  <si>
    <t>报表、资料印制费</t>
  </si>
  <si>
    <t>会计用品专款</t>
  </si>
  <si>
    <t>银行汇划手续费</t>
  </si>
  <si>
    <t>体育器材费</t>
  </si>
  <si>
    <t>设备采购费</t>
  </si>
  <si>
    <t>行政设备费</t>
  </si>
  <si>
    <t>科研费</t>
  </si>
  <si>
    <t>出版基金</t>
  </si>
  <si>
    <t>图书购置费</t>
  </si>
  <si>
    <t>学报出版费</t>
  </si>
  <si>
    <t>中文系</t>
  </si>
  <si>
    <t>外语系</t>
  </si>
  <si>
    <t>化学系</t>
  </si>
  <si>
    <t>生物系</t>
  </si>
  <si>
    <t>体育系</t>
  </si>
  <si>
    <t>体育维持费</t>
  </si>
  <si>
    <t>服装费</t>
  </si>
  <si>
    <t>音乐系</t>
  </si>
  <si>
    <t>美术系</t>
  </si>
  <si>
    <t>群体活动费</t>
  </si>
  <si>
    <t>水电费</t>
  </si>
  <si>
    <t>邮电费</t>
  </si>
  <si>
    <t>社保费</t>
  </si>
  <si>
    <t>业务招待费</t>
  </si>
  <si>
    <t>机动费</t>
  </si>
  <si>
    <t>教育系</t>
  </si>
  <si>
    <t>科研处</t>
  </si>
  <si>
    <t>设备处</t>
  </si>
  <si>
    <t>财务处</t>
  </si>
  <si>
    <t>人事处</t>
  </si>
  <si>
    <t>含各课程教科书款</t>
  </si>
  <si>
    <t>用于资助出版专著费用</t>
  </si>
  <si>
    <t>用于模特的酬金、差旅、管理等费用</t>
  </si>
  <si>
    <t>环境化学
研究所</t>
  </si>
  <si>
    <t>潮学
研究所</t>
  </si>
  <si>
    <t>校友联络办公室经费</t>
  </si>
  <si>
    <t>基层党组织建设费</t>
  </si>
  <si>
    <t>毕业生就业指导经费</t>
  </si>
  <si>
    <t>校园网维持费</t>
  </si>
  <si>
    <t>教学机动费</t>
  </si>
  <si>
    <t>奖学及勤工助学基金</t>
  </si>
  <si>
    <t>学科建设经费</t>
  </si>
  <si>
    <t>学生资料印刷费</t>
  </si>
  <si>
    <t>考试管理费</t>
  </si>
  <si>
    <t>医疗费</t>
  </si>
  <si>
    <t>住房公积金</t>
  </si>
  <si>
    <r>
      <t>科目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项目</t>
    </r>
  </si>
  <si>
    <t>备注</t>
  </si>
  <si>
    <t>思政部</t>
  </si>
  <si>
    <t>第二课堂活动费</t>
  </si>
  <si>
    <t>全日制招生费</t>
  </si>
  <si>
    <t>成人教育招生费</t>
  </si>
  <si>
    <t>教育技术专款</t>
  </si>
  <si>
    <t>含正科级以上干部电话费补贴</t>
  </si>
  <si>
    <t>教育研究所</t>
  </si>
  <si>
    <t>政法系</t>
  </si>
  <si>
    <t>数学与
信息技术系</t>
  </si>
  <si>
    <t>物理与
电子工程系</t>
  </si>
  <si>
    <t>一、财政补助收入</t>
  </si>
  <si>
    <t>二、事业收入</t>
  </si>
  <si>
    <t>预算数（万元）</t>
  </si>
  <si>
    <t>科  目</t>
  </si>
  <si>
    <t>备  注</t>
  </si>
  <si>
    <t xml:space="preserve">  （一）正常经费拨款</t>
  </si>
  <si>
    <t xml:space="preserve">  （二）离退休经费拨款</t>
  </si>
  <si>
    <t xml:space="preserve">  （一）学费收入</t>
  </si>
  <si>
    <t xml:space="preserve">   1、全日制学生学费收入</t>
  </si>
  <si>
    <t xml:space="preserve">  （二）住宿费收入</t>
  </si>
  <si>
    <t>教学科研设备维修费</t>
  </si>
  <si>
    <t>思想政治理论课专款</t>
  </si>
  <si>
    <t>总预算支出数</t>
  </si>
  <si>
    <t>总预算收入数</t>
  </si>
  <si>
    <t>调研室经费</t>
  </si>
  <si>
    <t>教学研究经费</t>
  </si>
  <si>
    <t>旅游管理系</t>
  </si>
  <si>
    <t>附件1：</t>
  </si>
  <si>
    <t>附件2：</t>
  </si>
  <si>
    <t>烹饪专业低值及易耗材料费</t>
  </si>
  <si>
    <t>三、其他收入</t>
  </si>
  <si>
    <t>组织部资料费</t>
  </si>
  <si>
    <t>宣传部报刊资料费</t>
  </si>
  <si>
    <t>基建处</t>
  </si>
  <si>
    <t xml:space="preserve">后勤管理
服务办公室
</t>
  </si>
  <si>
    <t>网络与教育技术中心</t>
  </si>
  <si>
    <t>团委会</t>
  </si>
  <si>
    <t>水电维持费</t>
  </si>
  <si>
    <t>外事及港澳台专款</t>
  </si>
  <si>
    <t>实习见习费</t>
  </si>
  <si>
    <t>实习基地建设费</t>
  </si>
  <si>
    <t>教学改革专款</t>
  </si>
  <si>
    <t>教学督导经费</t>
  </si>
  <si>
    <t>专业建设专款</t>
  </si>
  <si>
    <t>划拨成教教学点管理费</t>
  </si>
  <si>
    <t>院领导业务经费</t>
  </si>
  <si>
    <t>工会费</t>
  </si>
  <si>
    <t>教职工学习考察费</t>
  </si>
  <si>
    <t>教材建设专款</t>
  </si>
  <si>
    <t>课程建设专款</t>
  </si>
  <si>
    <t xml:space="preserve">   2、成人教育学生学费收入</t>
  </si>
  <si>
    <t>奖励金</t>
  </si>
  <si>
    <t>计划生育奖、独生子女奖等</t>
  </si>
  <si>
    <t>退职、遗属人员费用</t>
  </si>
  <si>
    <t>其他补助工资</t>
  </si>
  <si>
    <t>教学团队建设费</t>
  </si>
  <si>
    <t>实验教学经费</t>
  </si>
  <si>
    <t>厨房设备维持费</t>
  </si>
  <si>
    <t xml:space="preserve">教务处
</t>
  </si>
  <si>
    <t>包括统发、非统发工资</t>
  </si>
  <si>
    <t>物业管理费（学院负担）</t>
  </si>
  <si>
    <t>住房补贴</t>
  </si>
  <si>
    <t>红十字会经费</t>
  </si>
  <si>
    <t>行政电子设备维修费</t>
  </si>
  <si>
    <t>低值及易耗材料费</t>
  </si>
  <si>
    <t>多媒体教室维持费</t>
  </si>
  <si>
    <t>成人教育业务拓展及管理费</t>
  </si>
  <si>
    <t>一、</t>
  </si>
  <si>
    <t>（一）</t>
  </si>
  <si>
    <t>（二）</t>
  </si>
  <si>
    <t>（三）</t>
  </si>
  <si>
    <t>（四）</t>
  </si>
  <si>
    <t>（五）</t>
  </si>
  <si>
    <t>二、</t>
  </si>
  <si>
    <t xml:space="preserve">  (1)</t>
  </si>
  <si>
    <t xml:space="preserve">  (2)</t>
  </si>
  <si>
    <t xml:space="preserve">  (3)</t>
  </si>
  <si>
    <t xml:space="preserve">  (4)</t>
  </si>
  <si>
    <t xml:space="preserve">  (5)</t>
  </si>
  <si>
    <t xml:space="preserve">  (7)</t>
  </si>
  <si>
    <t xml:space="preserve">  (8)</t>
  </si>
  <si>
    <t xml:space="preserve">  (9)</t>
  </si>
  <si>
    <t xml:space="preserve">  (10)</t>
  </si>
  <si>
    <t xml:space="preserve">  (11)</t>
  </si>
  <si>
    <t xml:space="preserve">  (12)</t>
  </si>
  <si>
    <t xml:space="preserve">  (13)</t>
  </si>
  <si>
    <t xml:space="preserve">  (14)</t>
  </si>
  <si>
    <t xml:space="preserve">  (15)</t>
  </si>
  <si>
    <t xml:space="preserve">  (16)</t>
  </si>
  <si>
    <t xml:space="preserve">  (17)</t>
  </si>
  <si>
    <t xml:space="preserve">  (18)</t>
  </si>
  <si>
    <t xml:space="preserve">  (19)</t>
  </si>
  <si>
    <t xml:space="preserve">  (20)</t>
  </si>
  <si>
    <t xml:space="preserve">  (21)</t>
  </si>
  <si>
    <t xml:space="preserve">  (22)</t>
  </si>
  <si>
    <t xml:space="preserve">  (23)</t>
  </si>
  <si>
    <t xml:space="preserve">  (24)</t>
  </si>
  <si>
    <t xml:space="preserve">  (25)</t>
  </si>
  <si>
    <t xml:space="preserve">  (26)</t>
  </si>
  <si>
    <t xml:space="preserve">  (27)</t>
  </si>
  <si>
    <t xml:space="preserve">  1、</t>
  </si>
  <si>
    <t xml:space="preserve">   2、</t>
  </si>
  <si>
    <t xml:space="preserve">   3、</t>
  </si>
  <si>
    <t xml:space="preserve">   4、</t>
  </si>
  <si>
    <t xml:space="preserve">    1、</t>
  </si>
  <si>
    <t xml:space="preserve">    2、</t>
  </si>
  <si>
    <t xml:space="preserve">    3、</t>
  </si>
  <si>
    <t xml:space="preserve">    4、</t>
  </si>
  <si>
    <t xml:space="preserve">    5、</t>
  </si>
  <si>
    <t xml:space="preserve">    6、</t>
  </si>
  <si>
    <t xml:space="preserve">    7、</t>
  </si>
  <si>
    <t xml:space="preserve">    8、</t>
  </si>
  <si>
    <t xml:space="preserve">    9、</t>
  </si>
  <si>
    <t xml:space="preserve">    10、</t>
  </si>
  <si>
    <t>（六）</t>
  </si>
  <si>
    <t>（七）</t>
  </si>
  <si>
    <t>（八）</t>
  </si>
  <si>
    <t>三、</t>
  </si>
  <si>
    <t>（六）</t>
  </si>
  <si>
    <t>四、</t>
  </si>
  <si>
    <t>五、</t>
  </si>
  <si>
    <t xml:space="preserve">  1、</t>
  </si>
  <si>
    <t xml:space="preserve">  2、</t>
  </si>
  <si>
    <t xml:space="preserve">  3、</t>
  </si>
  <si>
    <t xml:space="preserve">  4、</t>
  </si>
  <si>
    <t xml:space="preserve">  5、</t>
  </si>
  <si>
    <t xml:space="preserve">  6、</t>
  </si>
  <si>
    <t xml:space="preserve">  7、</t>
  </si>
  <si>
    <t xml:space="preserve">  8、</t>
  </si>
  <si>
    <t xml:space="preserve">  9、</t>
  </si>
  <si>
    <t xml:space="preserve">  10、</t>
  </si>
  <si>
    <t xml:space="preserve">  11、</t>
  </si>
  <si>
    <t xml:space="preserve">  12、</t>
  </si>
  <si>
    <t xml:space="preserve">  13、</t>
  </si>
  <si>
    <t xml:space="preserve">  14、</t>
  </si>
  <si>
    <t>日常公用支出</t>
  </si>
  <si>
    <r>
      <t xml:space="preserve">  </t>
    </r>
    <r>
      <rPr>
        <sz val="12"/>
        <rFont val="宋体"/>
        <family val="0"/>
      </rPr>
      <t>各行政处室业务费</t>
    </r>
  </si>
  <si>
    <t>水电费</t>
  </si>
  <si>
    <t>邮电费</t>
  </si>
  <si>
    <t>物业管理费</t>
  </si>
  <si>
    <t>交通费</t>
  </si>
  <si>
    <t>招待费</t>
  </si>
  <si>
    <t xml:space="preserve">  (28)</t>
  </si>
  <si>
    <t xml:space="preserve">  (29)</t>
  </si>
  <si>
    <t>本专科生业务费</t>
  </si>
  <si>
    <t>体育维持费</t>
  </si>
  <si>
    <t>教学差旅费</t>
  </si>
  <si>
    <t>教学仪器设备维修费</t>
  </si>
  <si>
    <t>科研经费</t>
  </si>
  <si>
    <t>师资队伍建设经费</t>
  </si>
  <si>
    <t>商品和服务支出</t>
  </si>
  <si>
    <t>教学四项经费</t>
  </si>
  <si>
    <t>行政设备维修费</t>
  </si>
  <si>
    <t>修缮费</t>
  </si>
  <si>
    <t>水电维持费</t>
  </si>
  <si>
    <t>公用其他支出</t>
  </si>
  <si>
    <t>债务还本付息支出</t>
  </si>
  <si>
    <t>资本性支出</t>
  </si>
  <si>
    <t>附件3：</t>
  </si>
  <si>
    <t>保密专款</t>
  </si>
  <si>
    <t>保卫处
武装部
610办公室</t>
  </si>
  <si>
    <t>人体写生费用</t>
  </si>
  <si>
    <t>消防器材专款</t>
  </si>
  <si>
    <t>（九）</t>
  </si>
  <si>
    <t>学院</t>
  </si>
  <si>
    <t>书道馆书法辅修班费专款</t>
  </si>
  <si>
    <t>工资福利性支出</t>
  </si>
  <si>
    <t>临时工工资</t>
  </si>
  <si>
    <t>新调入人员差旅费</t>
  </si>
  <si>
    <t>其他加班工资等</t>
  </si>
  <si>
    <t>科研仪器设备及实验室建设费</t>
  </si>
  <si>
    <t>教学仪器设备及实验室建设费</t>
  </si>
  <si>
    <t>引进人才设备费</t>
  </si>
  <si>
    <t>引进人才科研启动费</t>
  </si>
  <si>
    <t>在职人员工资</t>
  </si>
  <si>
    <t>成教统筹酬金（一级管理）</t>
  </si>
  <si>
    <t>成教统筹业务费（一级管理）</t>
  </si>
  <si>
    <t>划拨各系酬金管理费（二级管理）</t>
  </si>
  <si>
    <r>
      <t>党委办公室</t>
    </r>
    <r>
      <rPr>
        <sz val="12"/>
        <rFont val="宋体"/>
        <family val="0"/>
      </rPr>
      <t xml:space="preserve">
组织部
宣传部
统战部
机关党总支</t>
    </r>
  </si>
  <si>
    <t>外事办公室</t>
  </si>
  <si>
    <t>学院办公室</t>
  </si>
  <si>
    <r>
      <t xml:space="preserve">招生办公室
</t>
    </r>
    <r>
      <rPr>
        <sz val="9"/>
        <rFont val="宋体"/>
        <family val="0"/>
      </rPr>
      <t>就业指导办公室</t>
    </r>
  </si>
  <si>
    <r>
      <t xml:space="preserve">成人教育部
继续教育部
</t>
    </r>
    <r>
      <rPr>
        <sz val="8"/>
        <rFont val="宋体"/>
        <family val="0"/>
      </rPr>
      <t>成人教育部党总支</t>
    </r>
    <r>
      <rPr>
        <sz val="12"/>
        <rFont val="宋体"/>
        <family val="0"/>
      </rPr>
      <t xml:space="preserve">
</t>
    </r>
  </si>
  <si>
    <r>
      <t xml:space="preserve">学生工作部
学生处
</t>
    </r>
    <r>
      <rPr>
        <sz val="8"/>
        <rFont val="宋体"/>
        <family val="0"/>
      </rPr>
      <t>学生资助管理中心</t>
    </r>
  </si>
  <si>
    <t>工会
离退休人员办公室</t>
  </si>
  <si>
    <t>学报编辑部</t>
  </si>
  <si>
    <t>图书馆
图书馆党总支</t>
  </si>
  <si>
    <r>
      <t>按</t>
    </r>
    <r>
      <rPr>
        <sz val="12"/>
        <rFont val="Times New Roman"/>
        <family val="1"/>
      </rPr>
      <t>150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生</t>
    </r>
    <r>
      <rPr>
        <sz val="12"/>
        <rFont val="Times New Roman"/>
        <family val="1"/>
      </rPr>
      <t>*3500</t>
    </r>
    <r>
      <rPr>
        <sz val="12"/>
        <rFont val="宋体"/>
        <family val="0"/>
      </rPr>
      <t>人</t>
    </r>
  </si>
  <si>
    <t>人才引进安家费</t>
  </si>
  <si>
    <t>综合档案室</t>
  </si>
  <si>
    <t>外籍教师工资、差旅费</t>
  </si>
  <si>
    <t>福利费</t>
  </si>
  <si>
    <t>成人教育考试管理费</t>
  </si>
  <si>
    <t>心理健康教育咨询专项经费</t>
  </si>
  <si>
    <t>学报建设费</t>
  </si>
  <si>
    <t>离退休人员工资</t>
  </si>
  <si>
    <t>学科带头人津贴和对外汉语课酬</t>
  </si>
  <si>
    <t>含残疾人保障金20万元</t>
  </si>
  <si>
    <t>含新生校章、学生证、IC卡工本费</t>
  </si>
  <si>
    <t>含研究生经费</t>
  </si>
  <si>
    <t>含引进人才住房补贴</t>
  </si>
  <si>
    <t>烹饪专业学生专用13万元</t>
  </si>
  <si>
    <t>统战经费</t>
  </si>
  <si>
    <t>《校友陈伟南》画册出版费</t>
  </si>
  <si>
    <t>调研经费</t>
  </si>
  <si>
    <t>关工委经费</t>
  </si>
  <si>
    <t>辅导员、班主任队伍建设费</t>
  </si>
  <si>
    <t>门诊部经费</t>
  </si>
  <si>
    <t>教职工福利费</t>
  </si>
  <si>
    <t>网络教学资源专款</t>
  </si>
  <si>
    <t>学院规划与评估中心</t>
  </si>
  <si>
    <t>含图书馆、音乐系消防系统维护、保养11万元</t>
  </si>
  <si>
    <t>人事代理人员档案保管费</t>
  </si>
  <si>
    <t>审计经费</t>
  </si>
  <si>
    <t>制订工作手册等</t>
  </si>
  <si>
    <t>具体项目明细见附件4</t>
  </si>
  <si>
    <t>自控式档案杀虫防霉机</t>
  </si>
  <si>
    <t>其他支出</t>
  </si>
  <si>
    <t>经营支出</t>
  </si>
  <si>
    <t>学术交流中心维持费等</t>
  </si>
  <si>
    <t>偿还贷款准备金</t>
  </si>
  <si>
    <t>学院大型活动经费</t>
  </si>
  <si>
    <t>外籍师生经费</t>
  </si>
  <si>
    <t>含组织部、人事处档案专款各1万元</t>
  </si>
  <si>
    <t>含试卷印刷费</t>
  </si>
  <si>
    <t>含成教学生试卷印刷费</t>
  </si>
  <si>
    <t>绿化专款</t>
  </si>
  <si>
    <t>含垃圾运费8万元</t>
  </si>
  <si>
    <t>校园环境净化专款</t>
  </si>
  <si>
    <t>含离退休学会经费</t>
  </si>
  <si>
    <t>旅管系教学B楼地理实验室办公家具</t>
  </si>
  <si>
    <t>合计</t>
  </si>
  <si>
    <t>气象观测站</t>
  </si>
  <si>
    <t>模拟导游实训室</t>
  </si>
  <si>
    <t>潮菜基础实训室</t>
  </si>
  <si>
    <t>音像实验室</t>
  </si>
  <si>
    <t>门禁系统</t>
  </si>
  <si>
    <t>四、经营收入</t>
  </si>
  <si>
    <t>校史馆改造项目</t>
  </si>
  <si>
    <t>团委办、学生处公场地改造</t>
  </si>
  <si>
    <t>文科大楼开水供应配套</t>
  </si>
  <si>
    <t>才林楼补漏、装修</t>
  </si>
  <si>
    <t>不锈钢宣传栏</t>
  </si>
  <si>
    <t>文科大楼窗帘</t>
  </si>
  <si>
    <t>文科大楼教室黑板</t>
  </si>
  <si>
    <t>文科大楼阶梯教室桌椅</t>
  </si>
  <si>
    <t>08年配置空调(28台)</t>
  </si>
  <si>
    <t>08年零星家俱采购</t>
  </si>
  <si>
    <r>
      <t>物电系教学</t>
    </r>
    <r>
      <rPr>
        <sz val="14"/>
        <rFont val="Helv"/>
        <family val="2"/>
      </rPr>
      <t>A</t>
    </r>
    <r>
      <rPr>
        <sz val="14"/>
        <rFont val="宋体"/>
        <family val="0"/>
      </rPr>
      <t>楼重点实验室办公家具</t>
    </r>
  </si>
  <si>
    <t>各单位空调增补</t>
  </si>
  <si>
    <t>各单位办公家具增补</t>
  </si>
  <si>
    <r>
      <t>东一食堂土建改造工程</t>
    </r>
    <r>
      <rPr>
        <sz val="14"/>
        <rFont val="Times New Roman"/>
        <family val="1"/>
      </rPr>
      <t xml:space="preserve"> </t>
    </r>
  </si>
  <si>
    <t>城西建筑公司零星修缮项目一批</t>
  </si>
  <si>
    <r>
      <t>修缮项目</t>
    </r>
    <r>
      <rPr>
        <sz val="14"/>
        <rFont val="Times New Roman"/>
        <family val="1"/>
      </rPr>
      <t>3</t>
    </r>
    <r>
      <rPr>
        <sz val="14"/>
        <rFont val="宋体"/>
        <family val="0"/>
      </rPr>
      <t>个</t>
    </r>
  </si>
  <si>
    <r>
      <t>12</t>
    </r>
    <r>
      <rPr>
        <sz val="14"/>
        <rFont val="宋体"/>
        <family val="0"/>
      </rPr>
      <t>月小修包干经费</t>
    </r>
  </si>
  <si>
    <t>东区学生宿舍EF栋太阳能大修</t>
  </si>
  <si>
    <t>东丽A区学生宿舍太阳能维修</t>
  </si>
  <si>
    <r>
      <t>教</t>
    </r>
    <r>
      <rPr>
        <sz val="14"/>
        <rFont val="Times New Roman"/>
        <family val="1"/>
      </rPr>
      <t xml:space="preserve">A   </t>
    </r>
    <r>
      <rPr>
        <sz val="14"/>
        <rFont val="宋体"/>
        <family val="0"/>
      </rPr>
      <t>楼改造工程</t>
    </r>
    <r>
      <rPr>
        <sz val="14"/>
        <rFont val="Times New Roman"/>
        <family val="1"/>
      </rPr>
      <t xml:space="preserve"> </t>
    </r>
  </si>
  <si>
    <r>
      <t>教</t>
    </r>
    <r>
      <rPr>
        <sz val="14"/>
        <rFont val="Times New Roman"/>
        <family val="1"/>
      </rPr>
      <t xml:space="preserve">B   </t>
    </r>
    <r>
      <rPr>
        <sz val="14"/>
        <rFont val="宋体"/>
        <family val="0"/>
      </rPr>
      <t>楼改造工程</t>
    </r>
    <r>
      <rPr>
        <sz val="14"/>
        <rFont val="Times New Roman"/>
        <family val="1"/>
      </rPr>
      <t xml:space="preserve">                   </t>
    </r>
  </si>
  <si>
    <r>
      <t>改造西区山顶水池</t>
    </r>
    <r>
      <rPr>
        <sz val="14"/>
        <rFont val="Times New Roman"/>
        <family val="1"/>
      </rPr>
      <t xml:space="preserve">                 </t>
    </r>
  </si>
  <si>
    <t>零星修缮工程</t>
  </si>
  <si>
    <t>东丽A区宣传栏</t>
  </si>
  <si>
    <t>西区校史馆改造二期</t>
  </si>
  <si>
    <t>学生活动中心改造</t>
  </si>
  <si>
    <t>嵌入式实验室</t>
  </si>
  <si>
    <t>电力自动化及继电保护实验室</t>
  </si>
  <si>
    <t>基础化学实验室填平补齐</t>
  </si>
  <si>
    <t>实验技能大赛</t>
  </si>
  <si>
    <t>环境化学专业实验室填平补齐</t>
  </si>
  <si>
    <t>食品安全分析检测实验室</t>
  </si>
  <si>
    <t>文秘实训中心</t>
  </si>
  <si>
    <t>电视节目制作实验室</t>
  </si>
  <si>
    <t>商务英语口译实训室</t>
  </si>
  <si>
    <t>教育游戏应用与开发实验</t>
  </si>
  <si>
    <t>非线性编辑实验室填平补齐</t>
  </si>
  <si>
    <t>教育技术基础实验室填平补齐</t>
  </si>
  <si>
    <t>天文、绘图与测量实验室</t>
  </si>
  <si>
    <t>地质、地貌实验室</t>
  </si>
  <si>
    <t>文科楼多媒体教室</t>
  </si>
  <si>
    <t>研究间配套设备</t>
  </si>
  <si>
    <t>图书馆管理系统升级</t>
  </si>
  <si>
    <t>图书馆大楼防盗系统更新维护</t>
  </si>
  <si>
    <t>经费项目明细</t>
  </si>
  <si>
    <t>备注</t>
  </si>
  <si>
    <t>小计</t>
  </si>
  <si>
    <t>小计</t>
  </si>
  <si>
    <t>经费项目</t>
  </si>
  <si>
    <t>已完成09年付款</t>
  </si>
  <si>
    <t>钢琴等乐器</t>
  </si>
  <si>
    <t>教学仪器设备及实验室建设费</t>
  </si>
  <si>
    <t>一般设备及家具费</t>
  </si>
  <si>
    <t>修缮费</t>
  </si>
  <si>
    <t>部门（单位）</t>
  </si>
  <si>
    <t>编制数</t>
  </si>
  <si>
    <t>党委办公室、组织部、宣传部、统战部、机关党总支</t>
  </si>
  <si>
    <t>规划与评估中心</t>
  </si>
  <si>
    <t>学生工作部、学生处、学生资助管理中心</t>
  </si>
  <si>
    <t>学院办公室</t>
  </si>
  <si>
    <t>教务处</t>
  </si>
  <si>
    <t>科研处</t>
  </si>
  <si>
    <t>设备处</t>
  </si>
  <si>
    <t>财务处</t>
  </si>
  <si>
    <t>综合档案室</t>
  </si>
  <si>
    <t>团委会</t>
  </si>
  <si>
    <t>说明：</t>
  </si>
  <si>
    <t>系别</t>
  </si>
  <si>
    <t>数信系</t>
  </si>
  <si>
    <t>物电系</t>
  </si>
  <si>
    <t>英语系</t>
  </si>
  <si>
    <t>旅管系</t>
  </si>
  <si>
    <t>1、办公费每单位按3000元为基数，再按每位教工20元/年、每位学生10元/年增加。</t>
  </si>
  <si>
    <t>预算数(万元）</t>
  </si>
  <si>
    <t>部门、单位</t>
  </si>
  <si>
    <t>韩山师范学院2009年部分经费项目预算明细表</t>
  </si>
  <si>
    <t>韩山师范学院2009年各非教学单位综合包干经费一览表</t>
  </si>
  <si>
    <t>附件4：</t>
  </si>
  <si>
    <t>附件5：</t>
  </si>
  <si>
    <t>附件6：</t>
  </si>
  <si>
    <t>韩山师范学院2009年各教学单位综合包干经费一览表</t>
  </si>
  <si>
    <t>韩山师范学院2009年收入预算表</t>
  </si>
  <si>
    <t>2、差旅费标准为按每位教工500元/年。</t>
  </si>
  <si>
    <t>3、党务经费标准为按每位教工党员40元/年。</t>
  </si>
  <si>
    <t>4、工会费标准为按每位教工30元/年。</t>
  </si>
  <si>
    <t>6、业务招待费单独下达经费。</t>
  </si>
  <si>
    <t>其中</t>
  </si>
  <si>
    <r>
      <t>武装部、保卫处、</t>
    </r>
    <r>
      <rPr>
        <sz val="14"/>
        <rFont val="Times New Roman"/>
        <family val="1"/>
      </rPr>
      <t>610</t>
    </r>
    <r>
      <rPr>
        <sz val="14"/>
        <rFont val="宋体"/>
        <family val="0"/>
      </rPr>
      <t>办公室</t>
    </r>
  </si>
  <si>
    <t>外事办公室</t>
  </si>
  <si>
    <t>人事处</t>
  </si>
  <si>
    <t>招生办公室、就业指导办公室</t>
  </si>
  <si>
    <t>后勤管理服务办公室</t>
  </si>
  <si>
    <t>基建处</t>
  </si>
  <si>
    <t>工会</t>
  </si>
  <si>
    <t>图书馆</t>
  </si>
  <si>
    <t>按权重0.5计算</t>
  </si>
  <si>
    <t>网络与教育技术中心</t>
  </si>
  <si>
    <t>学报编辑部</t>
  </si>
  <si>
    <t>环境化学应用技术研究所</t>
  </si>
  <si>
    <t>教育研究所</t>
  </si>
  <si>
    <t>潮学研究所</t>
  </si>
  <si>
    <t>合计</t>
  </si>
  <si>
    <t>说明：</t>
  </si>
  <si>
    <t>1、综合包干经费统一按编制数计算。</t>
  </si>
  <si>
    <t>2、处级职数按1.6为系数计算。</t>
  </si>
  <si>
    <t>3、每个单位按3000元为基数，再按每个系数值*2800元增加。</t>
  </si>
  <si>
    <t>其中：处级职数</t>
  </si>
  <si>
    <t>节日慰问</t>
  </si>
  <si>
    <t>省重点实验室维持费</t>
  </si>
  <si>
    <t>近代分析化学重点实验室</t>
  </si>
  <si>
    <t>主要用于慰问生病教职工</t>
  </si>
  <si>
    <t>构建信息化综合管理平台</t>
  </si>
  <si>
    <t>综合包干经费（万元）</t>
  </si>
  <si>
    <t>办公费(元)</t>
  </si>
  <si>
    <t>差旅费(元)</t>
  </si>
  <si>
    <t>党务经费(元)</t>
  </si>
  <si>
    <t>工会费(元)</t>
  </si>
  <si>
    <t>学生活动费(元)</t>
  </si>
  <si>
    <t>业务招待费(元)</t>
  </si>
  <si>
    <t>综合包干经费
(万元)</t>
  </si>
  <si>
    <t>建国60周年活动费</t>
  </si>
  <si>
    <t>招投标办经费</t>
  </si>
  <si>
    <t>人才交流服务中心经费</t>
  </si>
  <si>
    <t>证书费</t>
  </si>
  <si>
    <t>按全日制学生学费的2%计算</t>
  </si>
  <si>
    <t>职业技能鉴定所经费</t>
  </si>
  <si>
    <t>其他本专科生业务费</t>
  </si>
  <si>
    <t xml:space="preserve">  (6)</t>
  </si>
  <si>
    <t>六、</t>
  </si>
  <si>
    <t>占总支出17.67%</t>
  </si>
  <si>
    <t>占总支出0.27%</t>
  </si>
  <si>
    <t>（六）</t>
  </si>
  <si>
    <t>（七）</t>
  </si>
  <si>
    <t>（八）</t>
  </si>
  <si>
    <t>（九）</t>
  </si>
  <si>
    <t>（十）</t>
  </si>
  <si>
    <t xml:space="preserve">  (30)</t>
  </si>
  <si>
    <t xml:space="preserve">  (31)</t>
  </si>
  <si>
    <t xml:space="preserve">  (32)</t>
  </si>
  <si>
    <t>对个人和家庭补助</t>
  </si>
  <si>
    <t>5、学生活动费标准为按每位学生30元/年，本系学生数超过1000人部分按每位学生15元/年。</t>
  </si>
  <si>
    <t>校内津贴</t>
  </si>
  <si>
    <t>校内津贴</t>
  </si>
  <si>
    <t>（校本部）</t>
  </si>
  <si>
    <r>
      <t>韩山师范学院</t>
    </r>
    <r>
      <rPr>
        <b/>
        <sz val="16"/>
        <rFont val="Times New Roman"/>
        <family val="1"/>
      </rPr>
      <t>2009</t>
    </r>
    <r>
      <rPr>
        <b/>
        <sz val="16"/>
        <rFont val="宋体"/>
        <family val="0"/>
      </rPr>
      <t xml:space="preserve">年经费支出预算表
</t>
    </r>
    <r>
      <rPr>
        <b/>
        <sz val="11"/>
        <rFont val="宋体"/>
        <family val="0"/>
      </rPr>
      <t>（校本部按科目分）</t>
    </r>
  </si>
  <si>
    <r>
      <t>韩山师范学院</t>
    </r>
    <r>
      <rPr>
        <b/>
        <sz val="16"/>
        <rFont val="Times New Roman"/>
        <family val="1"/>
      </rPr>
      <t>2009</t>
    </r>
    <r>
      <rPr>
        <b/>
        <sz val="16"/>
        <rFont val="宋体"/>
        <family val="0"/>
      </rPr>
      <t xml:space="preserve">年经费支出预算表
</t>
    </r>
    <r>
      <rPr>
        <b/>
        <sz val="11"/>
        <rFont val="宋体"/>
        <family val="0"/>
      </rPr>
      <t>（校本部按部门、项目分）</t>
    </r>
  </si>
  <si>
    <t>附件7：</t>
  </si>
  <si>
    <t>韩山师范学院2009年收入预算表</t>
  </si>
  <si>
    <t>(陶瓷学院)</t>
  </si>
  <si>
    <t>科目</t>
  </si>
  <si>
    <t>预算数（万元）</t>
  </si>
  <si>
    <t>备注</t>
  </si>
  <si>
    <t>一、财政补助收入</t>
  </si>
  <si>
    <t>二、事业收入</t>
  </si>
  <si>
    <t>（一）全日制学生学费收入</t>
  </si>
  <si>
    <t>（二）住宿费收入</t>
  </si>
  <si>
    <t>总预算收入数</t>
  </si>
  <si>
    <t>附件8：</t>
  </si>
  <si>
    <r>
      <t>韩山师范学院</t>
    </r>
    <r>
      <rPr>
        <b/>
        <sz val="16"/>
        <rFont val="Times New Roman"/>
        <family val="1"/>
      </rPr>
      <t>2009</t>
    </r>
    <r>
      <rPr>
        <b/>
        <sz val="16"/>
        <rFont val="宋体"/>
        <family val="0"/>
      </rPr>
      <t xml:space="preserve">年经费支出预算表
</t>
    </r>
    <r>
      <rPr>
        <b/>
        <sz val="11"/>
        <rFont val="宋体"/>
        <family val="0"/>
      </rPr>
      <t>（陶瓷学院按部门、项目分）</t>
    </r>
  </si>
  <si>
    <t>部门、单位</t>
  </si>
  <si>
    <t>陶瓷学院</t>
  </si>
  <si>
    <t>陶院机动费</t>
  </si>
  <si>
    <t>陶院管理办公室</t>
  </si>
  <si>
    <t>接待费</t>
  </si>
  <si>
    <t>新生入学接待教育</t>
  </si>
  <si>
    <t>奖学金</t>
  </si>
  <si>
    <t>学生处</t>
  </si>
  <si>
    <t>学生资助管理中心</t>
  </si>
  <si>
    <t>勤工助学和困难补助</t>
  </si>
  <si>
    <t>学生活动费</t>
  </si>
  <si>
    <t>业务印刷费</t>
  </si>
  <si>
    <t>助学贷款风险补偿金</t>
  </si>
  <si>
    <t>在职人员工资</t>
  </si>
  <si>
    <t>临时工工资</t>
  </si>
  <si>
    <t>校内津贴部分</t>
  </si>
  <si>
    <t>设备维持费</t>
  </si>
  <si>
    <t>教务处</t>
  </si>
  <si>
    <t>教材建设费</t>
  </si>
  <si>
    <t>专业建设费</t>
  </si>
  <si>
    <t>课程建设费</t>
  </si>
  <si>
    <t>图书馆</t>
  </si>
  <si>
    <t>保卫处</t>
  </si>
  <si>
    <t>校卫队员服装费</t>
  </si>
  <si>
    <t>消防器材</t>
  </si>
  <si>
    <t>后勤办</t>
  </si>
  <si>
    <t>办公楼修缮费</t>
  </si>
  <si>
    <t>校园环境</t>
  </si>
  <si>
    <t>物业管理费（向明理德）</t>
  </si>
  <si>
    <t>垃圾运费</t>
  </si>
  <si>
    <t>学生宿舍家具配套</t>
  </si>
  <si>
    <t>后勤办已完成未支付项目</t>
  </si>
  <si>
    <t>基础教育师资系</t>
  </si>
  <si>
    <t>综合包干费</t>
  </si>
  <si>
    <t>陶瓷工艺系</t>
  </si>
  <si>
    <t>总预算支出</t>
  </si>
  <si>
    <t>（陶瓷学院）</t>
  </si>
  <si>
    <t>千百十工程专款</t>
  </si>
  <si>
    <t>校园文化环境建设费</t>
  </si>
  <si>
    <t>探亲旅费</t>
  </si>
  <si>
    <t>校园文化环境建设费</t>
  </si>
  <si>
    <t>成人教育部、继续教育部、成人教育部党总支</t>
  </si>
  <si>
    <r>
      <t>4</t>
    </r>
    <r>
      <rPr>
        <sz val="14"/>
        <rFont val="宋体"/>
        <family val="0"/>
      </rPr>
      <t>、被合署单位按每单位</t>
    </r>
    <r>
      <rPr>
        <sz val="14"/>
        <rFont val="Helv"/>
        <family val="2"/>
      </rPr>
      <t>2000</t>
    </r>
    <r>
      <rPr>
        <sz val="14"/>
        <rFont val="宋体"/>
        <family val="0"/>
      </rPr>
      <t>元</t>
    </r>
    <r>
      <rPr>
        <sz val="14"/>
        <rFont val="Helv"/>
        <family val="2"/>
      </rPr>
      <t>/</t>
    </r>
    <r>
      <rPr>
        <sz val="14"/>
        <rFont val="宋体"/>
        <family val="0"/>
      </rPr>
      <t>年增加。</t>
    </r>
  </si>
  <si>
    <r>
      <t>5</t>
    </r>
    <r>
      <rPr>
        <sz val="14"/>
        <rFont val="宋体"/>
        <family val="0"/>
      </rPr>
      <t>、图书馆按权重</t>
    </r>
    <r>
      <rPr>
        <sz val="14"/>
        <rFont val="Helv"/>
        <family val="2"/>
      </rPr>
      <t>0.5</t>
    </r>
    <r>
      <rPr>
        <sz val="14"/>
        <rFont val="宋体"/>
        <family val="0"/>
      </rPr>
      <t>计算。</t>
    </r>
  </si>
  <si>
    <t>用于新生入学接待、入学教育课酬等</t>
  </si>
  <si>
    <t>用于奖励优秀学生</t>
  </si>
  <si>
    <t>每月师范生生活补款</t>
  </si>
  <si>
    <t>考虑优秀奖励等因素</t>
  </si>
  <si>
    <t>节日慰问、福利费、社保费</t>
  </si>
  <si>
    <t>陶院任课老师教科书款</t>
  </si>
  <si>
    <t>专业建设经常费用</t>
  </si>
  <si>
    <t>包括图书馆购书、订期刊报纸等</t>
  </si>
  <si>
    <t>按150元/生*1000人</t>
  </si>
  <si>
    <t>在陶院校区食堂、学生宿舍、教学楼、办公楼配置消防器材</t>
  </si>
  <si>
    <t>主要配置实验室、办公室空调和实验室、办公室家具等</t>
  </si>
  <si>
    <t>含陶院办公楼一层改造</t>
  </si>
  <si>
    <t>含陶院实验室配套设备时线路安装</t>
  </si>
  <si>
    <t>重大活动会场布置和摆放花卉等</t>
  </si>
  <si>
    <t>购置灭蚊灯、食堂检测仪器等</t>
  </si>
  <si>
    <t xml:space="preserve">按合同执行 </t>
  </si>
  <si>
    <t>各单位资料、印刷费</t>
  </si>
  <si>
    <t>部门（单位）</t>
  </si>
  <si>
    <t>编制数</t>
  </si>
  <si>
    <t>其中：处级职数</t>
  </si>
  <si>
    <t>综合包干经费（万元）</t>
  </si>
  <si>
    <t>备注</t>
  </si>
  <si>
    <t>陶瓷学院管理办公室</t>
  </si>
  <si>
    <r>
      <t>1</t>
    </r>
    <r>
      <rPr>
        <sz val="12"/>
        <rFont val="宋体"/>
        <family val="0"/>
      </rPr>
      <t>、</t>
    </r>
    <r>
      <rPr>
        <sz val="12"/>
        <rFont val="宋体"/>
        <family val="0"/>
      </rPr>
      <t>综合包干经费统一按编制数计算。</t>
    </r>
  </si>
  <si>
    <r>
      <t>2</t>
    </r>
    <r>
      <rPr>
        <sz val="12"/>
        <rFont val="宋体"/>
        <family val="0"/>
      </rPr>
      <t>、</t>
    </r>
    <r>
      <rPr>
        <sz val="12"/>
        <rFont val="宋体"/>
        <family val="0"/>
      </rPr>
      <t>处级职数按</t>
    </r>
    <r>
      <rPr>
        <sz val="12"/>
        <rFont val="Times New Roman"/>
        <family val="1"/>
      </rPr>
      <t>1.6</t>
    </r>
    <r>
      <rPr>
        <sz val="12"/>
        <rFont val="宋体"/>
        <family val="0"/>
      </rPr>
      <t>为系数计算。</t>
    </r>
  </si>
  <si>
    <r>
      <t>3</t>
    </r>
    <r>
      <rPr>
        <sz val="12"/>
        <rFont val="宋体"/>
        <family val="0"/>
      </rPr>
      <t>、</t>
    </r>
    <r>
      <rPr>
        <sz val="12"/>
        <rFont val="宋体"/>
        <family val="0"/>
      </rPr>
      <t>每个单位按</t>
    </r>
    <r>
      <rPr>
        <sz val="12"/>
        <rFont val="Times New Roman"/>
        <family val="1"/>
      </rPr>
      <t>3000</t>
    </r>
    <r>
      <rPr>
        <sz val="12"/>
        <rFont val="宋体"/>
        <family val="0"/>
      </rPr>
      <t>元为基数，再按每个系数</t>
    </r>
    <r>
      <rPr>
        <sz val="12"/>
        <rFont val="Times New Roman"/>
        <family val="1"/>
      </rPr>
      <t>*2800</t>
    </r>
    <r>
      <rPr>
        <sz val="12"/>
        <rFont val="宋体"/>
        <family val="0"/>
      </rPr>
      <t>元增加。</t>
    </r>
  </si>
  <si>
    <r>
      <t>附件</t>
    </r>
    <r>
      <rPr>
        <sz val="10"/>
        <rFont val="Helv"/>
        <family val="2"/>
      </rPr>
      <t>9</t>
    </r>
    <r>
      <rPr>
        <sz val="10"/>
        <rFont val="宋体"/>
        <family val="0"/>
      </rPr>
      <t>：</t>
    </r>
  </si>
  <si>
    <t>（陶瓷学院）</t>
  </si>
  <si>
    <r>
      <t>1. </t>
    </r>
    <r>
      <rPr>
        <sz val="12"/>
        <rFont val="宋体"/>
        <family val="0"/>
      </rPr>
      <t>办公费每单位按</t>
    </r>
    <r>
      <rPr>
        <sz val="12"/>
        <rFont val="Times New Roman"/>
        <family val="1"/>
      </rPr>
      <t>3000</t>
    </r>
    <r>
      <rPr>
        <sz val="12"/>
        <rFont val="宋体"/>
        <family val="0"/>
      </rPr>
      <t>元为基数，再按每位教工</t>
    </r>
    <r>
      <rPr>
        <sz val="12"/>
        <rFont val="Times New Roman"/>
        <family val="1"/>
      </rPr>
      <t>20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年、每位学生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年增加。</t>
    </r>
  </si>
  <si>
    <r>
      <t>2. </t>
    </r>
    <r>
      <rPr>
        <sz val="12"/>
        <rFont val="宋体"/>
        <family val="0"/>
      </rPr>
      <t>差旅费标准为按每位教工</t>
    </r>
    <r>
      <rPr>
        <sz val="12"/>
        <rFont val="Times New Roman"/>
        <family val="1"/>
      </rPr>
      <t>500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年。</t>
    </r>
  </si>
  <si>
    <r>
      <t>3. </t>
    </r>
    <r>
      <rPr>
        <sz val="12"/>
        <rFont val="宋体"/>
        <family val="0"/>
      </rPr>
      <t>党务经费标准为按每位教工党员</t>
    </r>
    <r>
      <rPr>
        <sz val="12"/>
        <rFont val="Times New Roman"/>
        <family val="1"/>
      </rPr>
      <t>40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年。</t>
    </r>
  </si>
  <si>
    <r>
      <t>4. </t>
    </r>
    <r>
      <rPr>
        <sz val="12"/>
        <rFont val="宋体"/>
        <family val="0"/>
      </rPr>
      <t>工会费标准为按每位教工</t>
    </r>
    <r>
      <rPr>
        <sz val="12"/>
        <rFont val="Times New Roman"/>
        <family val="1"/>
      </rPr>
      <t>30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年。</t>
    </r>
  </si>
  <si>
    <r>
      <t>5. </t>
    </r>
    <r>
      <rPr>
        <sz val="12"/>
        <rFont val="宋体"/>
        <family val="0"/>
      </rPr>
      <t>学生活动费标准为按每位学生</t>
    </r>
    <r>
      <rPr>
        <sz val="12"/>
        <rFont val="Times New Roman"/>
        <family val="1"/>
      </rPr>
      <t>30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年。</t>
    </r>
  </si>
  <si>
    <r>
      <t>6. </t>
    </r>
    <r>
      <rPr>
        <sz val="12"/>
        <rFont val="宋体"/>
        <family val="0"/>
      </rPr>
      <t>业务招待费单独下达经费。</t>
    </r>
  </si>
  <si>
    <t>按权重0.5计算</t>
  </si>
  <si>
    <r>
      <t>附件</t>
    </r>
    <r>
      <rPr>
        <sz val="10"/>
        <rFont val="Helv"/>
        <family val="2"/>
      </rPr>
      <t>10</t>
    </r>
    <r>
      <rPr>
        <sz val="10"/>
        <rFont val="宋体"/>
        <family val="0"/>
      </rPr>
      <t>：</t>
    </r>
  </si>
  <si>
    <t>基础教育师资系</t>
  </si>
  <si>
    <t>陶瓷工艺系</t>
  </si>
  <si>
    <t>工会费
（元）</t>
  </si>
  <si>
    <t>学生活动费
（元）</t>
  </si>
  <si>
    <t>办公费
（元）</t>
  </si>
  <si>
    <t>差旅费
（元）</t>
  </si>
  <si>
    <t>党务经费
（元）</t>
  </si>
  <si>
    <t>业务招待费
（元）</t>
  </si>
  <si>
    <t>新办专业增加
（元）</t>
  </si>
  <si>
    <t>韩山师范学院2009年各教学单位综合包干经费一览表</t>
  </si>
  <si>
    <t>综合包干经费
（万元）</t>
  </si>
  <si>
    <t>4、陶瓷学院管理办公室按权重0.5计算。</t>
  </si>
  <si>
    <t>审计处</t>
  </si>
  <si>
    <t>纪委办、监察处</t>
  </si>
  <si>
    <t>预算数（万元）</t>
  </si>
  <si>
    <t>科学发展观学习专项经费</t>
  </si>
  <si>
    <t>纪委办
监察处</t>
  </si>
  <si>
    <t>审计处</t>
  </si>
  <si>
    <t>教师资格认定经费</t>
  </si>
  <si>
    <t>含学科建设购置仪器设备费等</t>
  </si>
  <si>
    <t>含校园网线路租赁费</t>
  </si>
  <si>
    <t>青年教工活动经费</t>
  </si>
  <si>
    <t>占学费收入31.05%</t>
  </si>
  <si>
    <t>占总支出4.07%</t>
  </si>
  <si>
    <t>占总支出6.56%</t>
  </si>
  <si>
    <t>包括POS机、报帐易、国库系统维持费</t>
  </si>
  <si>
    <t>预安排</t>
  </si>
  <si>
    <t xml:space="preserve">    说明：各教学单位经费不含教务处专款增拨经费。</t>
  </si>
  <si>
    <t>包括各单位报表、资料印制费</t>
  </si>
  <si>
    <t>校史编写专款</t>
  </si>
  <si>
    <t>档案管理专款</t>
  </si>
  <si>
    <t>教师部分</t>
  </si>
  <si>
    <t>“千百十”工程专款</t>
  </si>
  <si>
    <t>含离退休教师90万元</t>
  </si>
  <si>
    <t>教工探亲旅费</t>
  </si>
  <si>
    <t>节日慰问费</t>
  </si>
  <si>
    <t>加班工资</t>
  </si>
  <si>
    <t>纪检监察专款</t>
  </si>
  <si>
    <t>学生就业指导专款</t>
  </si>
  <si>
    <t>师范生生活补助款</t>
  </si>
  <si>
    <t>新生入学教育经费</t>
  </si>
  <si>
    <t>学生部分</t>
  </si>
  <si>
    <t>物业管理费(向明理德公司)</t>
  </si>
  <si>
    <t>物业管理费(湘建基础工程公司)</t>
  </si>
  <si>
    <t>水电维持费(城西建筑工程公司)</t>
  </si>
  <si>
    <t>财务管理设备维持费</t>
  </si>
  <si>
    <t>偿还贷款利息</t>
  </si>
  <si>
    <t>行政设备费</t>
  </si>
  <si>
    <t>含教学单位办公设备</t>
  </si>
  <si>
    <t>科研经费</t>
  </si>
  <si>
    <t>含08年已购置在09年支付的50万元</t>
  </si>
  <si>
    <t>含学报创刊100期活动费3万元</t>
  </si>
  <si>
    <t>按专任教师数，200元/人计</t>
  </si>
  <si>
    <t>含图书、设备、资料购置费</t>
  </si>
  <si>
    <t>由学院领导统筹</t>
  </si>
  <si>
    <t>学院办</t>
  </si>
  <si>
    <t>招生办公室</t>
  </si>
  <si>
    <t>招生费</t>
  </si>
  <si>
    <t>占总支出40.04%</t>
  </si>
  <si>
    <t>占总支出31.38%</t>
  </si>
  <si>
    <t>教工团员活动费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</si>
</sst>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0_ "/>
    <numFmt numFmtId="178" formatCode="0.000%"/>
  </numFmts>
  <fonts count="4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b/>
      <sz val="16"/>
      <name val="Times New Roman"/>
      <family val="1"/>
    </font>
    <font>
      <b/>
      <sz val="12"/>
      <name val="宋体"/>
      <family val="0"/>
    </font>
    <font>
      <sz val="11.4"/>
      <name val="宋体"/>
      <family val="0"/>
    </font>
    <font>
      <sz val="12"/>
      <color indexed="8"/>
      <name val="宋体"/>
      <family val="0"/>
    </font>
    <font>
      <b/>
      <sz val="12"/>
      <name val="Times New Roman"/>
      <family val="1"/>
    </font>
    <font>
      <b/>
      <sz val="12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14"/>
      <name val="宋体"/>
      <family val="0"/>
    </font>
    <font>
      <sz val="10"/>
      <name val="Helv"/>
      <family val="2"/>
    </font>
    <font>
      <sz val="18"/>
      <name val="宋体"/>
      <family val="0"/>
    </font>
    <font>
      <sz val="16"/>
      <name val="宋体"/>
      <family val="0"/>
    </font>
    <font>
      <sz val="14"/>
      <name val="Helv"/>
      <family val="2"/>
    </font>
    <font>
      <sz val="14"/>
      <name val="Times New Roman"/>
      <family val="1"/>
    </font>
    <font>
      <sz val="14"/>
      <color indexed="63"/>
      <name val="宋体"/>
      <family val="0"/>
    </font>
    <font>
      <sz val="16"/>
      <color indexed="63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11"/>
      <name val="宋体"/>
      <family val="0"/>
    </font>
    <font>
      <sz val="12"/>
      <name val="Helv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3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5" fillId="17" borderId="6" applyNumberFormat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0" fillId="22" borderId="0" applyNumberFormat="0" applyBorder="0" applyAlignment="0" applyProtection="0"/>
    <xf numFmtId="0" fontId="22" fillId="16" borderId="8" applyNumberFormat="0" applyAlignment="0" applyProtection="0"/>
    <xf numFmtId="0" fontId="21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shrinkToFit="1"/>
    </xf>
    <xf numFmtId="0" fontId="0" fillId="0" borderId="10" xfId="0" applyFont="1" applyBorder="1" applyAlignment="1">
      <alignment horizontal="right" shrinkToFit="1"/>
    </xf>
    <xf numFmtId="0" fontId="0" fillId="0" borderId="10" xfId="0" applyFill="1" applyBorder="1" applyAlignment="1">
      <alignment shrinkToFit="1"/>
    </xf>
    <xf numFmtId="0" fontId="5" fillId="0" borderId="10" xfId="0" applyFont="1" applyBorder="1" applyAlignment="1">
      <alignment horizontal="center" shrinkToFi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shrinkToFit="1"/>
    </xf>
    <xf numFmtId="0" fontId="0" fillId="0" borderId="0" xfId="0" applyAlignment="1">
      <alignment shrinkToFit="1"/>
    </xf>
    <xf numFmtId="0" fontId="32" fillId="0" borderId="10" xfId="0" applyFont="1" applyBorder="1" applyAlignment="1">
      <alignment horizontal="center" vertical="center" shrinkToFit="1"/>
    </xf>
    <xf numFmtId="0" fontId="32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 shrinkToFit="1"/>
    </xf>
    <xf numFmtId="0" fontId="0" fillId="0" borderId="10" xfId="0" applyBorder="1" applyAlignment="1">
      <alignment vertical="center" shrinkToFit="1"/>
    </xf>
    <xf numFmtId="0" fontId="0" fillId="0" borderId="10" xfId="0" applyFont="1" applyBorder="1" applyAlignment="1">
      <alignment horizontal="right" vertical="center" shrinkToFit="1"/>
    </xf>
    <xf numFmtId="0" fontId="13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 shrinkToFit="1"/>
    </xf>
    <xf numFmtId="0" fontId="1" fillId="0" borderId="10" xfId="0" applyFont="1" applyBorder="1" applyAlignment="1">
      <alignment vertical="center" wrapText="1"/>
    </xf>
    <xf numFmtId="0" fontId="34" fillId="0" borderId="0" xfId="0" applyFont="1" applyAlignment="1">
      <alignment/>
    </xf>
    <xf numFmtId="0" fontId="33" fillId="0" borderId="0" xfId="0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left" vertical="center"/>
    </xf>
    <xf numFmtId="0" fontId="33" fillId="0" borderId="10" xfId="0" applyBorder="1" applyAlignment="1">
      <alignment/>
    </xf>
    <xf numFmtId="0" fontId="32" fillId="0" borderId="10" xfId="0" applyFont="1" applyBorder="1" applyAlignment="1">
      <alignment horizontal="left" vertical="center" shrinkToFit="1"/>
    </xf>
    <xf numFmtId="0" fontId="32" fillId="0" borderId="10" xfId="0" applyFont="1" applyFill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32" fillId="0" borderId="10" xfId="0" applyFont="1" applyBorder="1" applyAlignment="1">
      <alignment horizontal="left"/>
    </xf>
    <xf numFmtId="0" fontId="32" fillId="0" borderId="10" xfId="0" applyFont="1" applyBorder="1" applyAlignment="1">
      <alignment horizontal="left" vertical="top" wrapText="1"/>
    </xf>
    <xf numFmtId="0" fontId="37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left" shrinkToFit="1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 shrinkToFit="1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 shrinkToFit="1"/>
    </xf>
    <xf numFmtId="0" fontId="32" fillId="0" borderId="14" xfId="0" applyFont="1" applyBorder="1" applyAlignment="1">
      <alignment horizontal="left" shrinkToFit="1"/>
    </xf>
    <xf numFmtId="0" fontId="36" fillId="0" borderId="14" xfId="0" applyFont="1" applyBorder="1" applyAlignment="1">
      <alignment horizontal="left" shrinkToFit="1"/>
    </xf>
    <xf numFmtId="0" fontId="0" fillId="0" borderId="15" xfId="0" applyBorder="1" applyAlignment="1">
      <alignment/>
    </xf>
    <xf numFmtId="0" fontId="0" fillId="0" borderId="16" xfId="0" applyBorder="1" applyAlignment="1">
      <alignment shrinkToFit="1"/>
    </xf>
    <xf numFmtId="0" fontId="35" fillId="0" borderId="10" xfId="0" applyFont="1" applyFill="1" applyBorder="1" applyAlignment="1">
      <alignment horizontal="right" vertical="center"/>
    </xf>
    <xf numFmtId="0" fontId="35" fillId="0" borderId="10" xfId="0" applyFont="1" applyBorder="1" applyAlignment="1">
      <alignment horizontal="right"/>
    </xf>
    <xf numFmtId="0" fontId="39" fillId="0" borderId="10" xfId="0" applyFont="1" applyBorder="1" applyAlignment="1">
      <alignment horizontal="right" vertical="center" wrapText="1"/>
    </xf>
    <xf numFmtId="0" fontId="35" fillId="0" borderId="10" xfId="0" applyFont="1" applyBorder="1" applyAlignment="1">
      <alignment horizontal="right" vertical="center" wrapText="1"/>
    </xf>
    <xf numFmtId="0" fontId="35" fillId="0" borderId="10" xfId="0" applyFont="1" applyFill="1" applyBorder="1" applyAlignment="1">
      <alignment horizontal="right" vertical="center" wrapText="1"/>
    </xf>
    <xf numFmtId="0" fontId="35" fillId="0" borderId="10" xfId="0" applyFont="1" applyBorder="1" applyAlignment="1">
      <alignment horizontal="right" shrinkToFit="1"/>
    </xf>
    <xf numFmtId="0" fontId="35" fillId="0" borderId="15" xfId="0" applyFont="1" applyBorder="1" applyAlignment="1">
      <alignment horizontal="right"/>
    </xf>
    <xf numFmtId="0" fontId="35" fillId="0" borderId="10" xfId="0" applyFont="1" applyBorder="1" applyAlignment="1">
      <alignment horizontal="right" vertical="top" wrapText="1"/>
    </xf>
    <xf numFmtId="0" fontId="35" fillId="0" borderId="10" xfId="0" applyFont="1" applyBorder="1" applyAlignment="1">
      <alignment horizontal="right" vertical="center"/>
    </xf>
    <xf numFmtId="0" fontId="33" fillId="0" borderId="0" xfId="0" applyAlignment="1">
      <alignment horizontal="centerContinuous" vertical="center"/>
    </xf>
    <xf numFmtId="0" fontId="0" fillId="0" borderId="0" xfId="0" applyFont="1" applyAlignment="1">
      <alignment/>
    </xf>
    <xf numFmtId="0" fontId="33" fillId="0" borderId="0" xfId="0" applyAlignment="1">
      <alignment vertical="center"/>
    </xf>
    <xf numFmtId="0" fontId="33" fillId="0" borderId="0" xfId="0" applyAlignment="1">
      <alignment horizontal="centerContinuous"/>
    </xf>
    <xf numFmtId="0" fontId="5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3" fillId="0" borderId="10" xfId="0" applyFill="1" applyBorder="1" applyAlignment="1">
      <alignment/>
    </xf>
    <xf numFmtId="0" fontId="40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2" fillId="0" borderId="10" xfId="0" applyFont="1" applyFill="1" applyBorder="1" applyAlignment="1">
      <alignment horizontal="center" vertical="center" shrinkToFit="1"/>
    </xf>
    <xf numFmtId="0" fontId="31" fillId="0" borderId="10" xfId="0" applyFont="1" applyFill="1" applyBorder="1" applyAlignment="1">
      <alignment horizontal="center" vertical="center" shrinkToFit="1"/>
    </xf>
    <xf numFmtId="0" fontId="31" fillId="0" borderId="10" xfId="0" applyFont="1" applyFill="1" applyBorder="1" applyAlignment="1">
      <alignment horizontal="center" vertical="center" wrapText="1" shrinkToFit="1"/>
    </xf>
    <xf numFmtId="0" fontId="36" fillId="0" borderId="10" xfId="0" applyFont="1" applyBorder="1" applyAlignment="1">
      <alignment horizontal="justify" vertical="center" wrapText="1"/>
    </xf>
    <xf numFmtId="0" fontId="36" fillId="0" borderId="10" xfId="0" applyFont="1" applyBorder="1" applyAlignment="1">
      <alignment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vertical="center" wrapText="1"/>
    </xf>
    <xf numFmtId="0" fontId="36" fillId="0" borderId="0" xfId="0" applyFont="1" applyAlignment="1">
      <alignment/>
    </xf>
    <xf numFmtId="0" fontId="36" fillId="0" borderId="0" xfId="0" applyFont="1" applyFill="1" applyBorder="1" applyAlignment="1">
      <alignment horizontal="justify" vertical="center" wrapText="1"/>
    </xf>
    <xf numFmtId="0" fontId="36" fillId="0" borderId="0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shrinkToFit="1"/>
    </xf>
    <xf numFmtId="0" fontId="0" fillId="0" borderId="12" xfId="0" applyFont="1" applyBorder="1" applyAlignment="1">
      <alignment horizontal="center"/>
    </xf>
    <xf numFmtId="0" fontId="0" fillId="0" borderId="10" xfId="0" applyBorder="1" applyAlignment="1">
      <alignment horizontal="right" vertical="center" shrinkToFit="1"/>
    </xf>
    <xf numFmtId="0" fontId="0" fillId="0" borderId="10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0" fillId="0" borderId="10" xfId="0" applyFill="1" applyBorder="1" applyAlignment="1">
      <alignment horizontal="left" vertical="center" shrinkToFi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vertical="center" shrinkToFit="1"/>
    </xf>
    <xf numFmtId="0" fontId="5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13" fillId="0" borderId="10" xfId="0" applyFont="1" applyBorder="1" applyAlignment="1">
      <alignment vertical="center" wrapText="1" shrinkToFit="1"/>
    </xf>
    <xf numFmtId="177" fontId="0" fillId="0" borderId="0" xfId="0" applyNumberFormat="1" applyAlignment="1">
      <alignment vertical="center"/>
    </xf>
    <xf numFmtId="177" fontId="5" fillId="0" borderId="10" xfId="0" applyNumberFormat="1" applyFont="1" applyBorder="1" applyAlignment="1">
      <alignment horizontal="center" vertical="center"/>
    </xf>
    <xf numFmtId="177" fontId="5" fillId="0" borderId="17" xfId="0" applyNumberFormat="1" applyFont="1" applyBorder="1" applyAlignment="1">
      <alignment horizontal="right" vertical="center"/>
    </xf>
    <xf numFmtId="177" fontId="0" fillId="0" borderId="17" xfId="0" applyNumberFormat="1" applyFont="1" applyBorder="1" applyAlignment="1">
      <alignment horizontal="right" vertical="center" shrinkToFit="1"/>
    </xf>
    <xf numFmtId="177" fontId="0" fillId="0" borderId="17" xfId="0" applyNumberFormat="1" applyFon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7" fillId="0" borderId="17" xfId="0" applyNumberFormat="1" applyFont="1" applyBorder="1" applyAlignment="1">
      <alignment horizontal="right" vertical="center"/>
    </xf>
    <xf numFmtId="177" fontId="0" fillId="0" borderId="17" xfId="0" applyNumberFormat="1" applyFont="1" applyBorder="1" applyAlignment="1">
      <alignment horizontal="right" vertical="center"/>
    </xf>
    <xf numFmtId="177" fontId="0" fillId="0" borderId="17" xfId="0" applyNumberFormat="1" applyFont="1" applyBorder="1" applyAlignment="1">
      <alignment horizontal="right" vertical="center"/>
    </xf>
    <xf numFmtId="177" fontId="8" fillId="0" borderId="17" xfId="0" applyNumberFormat="1" applyFont="1" applyFill="1" applyBorder="1" applyAlignment="1">
      <alignment horizontal="right" vertical="center"/>
    </xf>
    <xf numFmtId="0" fontId="0" fillId="0" borderId="10" xfId="0" applyBorder="1" applyAlignment="1" quotePrefix="1">
      <alignment vertical="center"/>
    </xf>
    <xf numFmtId="0" fontId="0" fillId="0" borderId="10" xfId="0" applyFill="1" applyBorder="1" applyAlignment="1">
      <alignment vertical="center"/>
    </xf>
    <xf numFmtId="177" fontId="0" fillId="0" borderId="10" xfId="0" applyNumberFormat="1" applyBorder="1" applyAlignment="1">
      <alignment/>
    </xf>
    <xf numFmtId="0" fontId="43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5" fillId="0" borderId="19" xfId="0" applyFont="1" applyBorder="1" applyAlignment="1">
      <alignment horizontal="center"/>
    </xf>
    <xf numFmtId="177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 shrinkToFit="1"/>
    </xf>
    <xf numFmtId="0" fontId="44" fillId="0" borderId="0" xfId="0" applyFont="1" applyAlignment="1">
      <alignment horizontal="centerContinuous" vertical="center"/>
    </xf>
    <xf numFmtId="0" fontId="44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left" vertical="center"/>
    </xf>
    <xf numFmtId="177" fontId="33" fillId="0" borderId="14" xfId="0" applyNumberFormat="1" applyBorder="1" applyAlignment="1">
      <alignment/>
    </xf>
    <xf numFmtId="0" fontId="33" fillId="0" borderId="18" xfId="0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177" fontId="33" fillId="0" borderId="16" xfId="0" applyNumberFormat="1" applyBorder="1" applyAlignment="1">
      <alignment/>
    </xf>
    <xf numFmtId="0" fontId="33" fillId="0" borderId="0" xfId="0" applyAlignment="1">
      <alignment horizontal="left" vertic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33" fillId="0" borderId="0" xfId="0" applyAlignment="1">
      <alignment horizontal="center" vertical="center"/>
    </xf>
    <xf numFmtId="0" fontId="32" fillId="0" borderId="10" xfId="0" applyFont="1" applyBorder="1" applyAlignment="1">
      <alignment horizontal="justify" vertical="center" wrapText="1"/>
    </xf>
    <xf numFmtId="0" fontId="36" fillId="0" borderId="10" xfId="0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right"/>
    </xf>
    <xf numFmtId="177" fontId="33" fillId="0" borderId="10" xfId="0" applyNumberFormat="1" applyBorder="1" applyAlignment="1">
      <alignment horizontal="right"/>
    </xf>
    <xf numFmtId="177" fontId="5" fillId="0" borderId="15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vertical="distributed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vertical="justify"/>
    </xf>
    <xf numFmtId="0" fontId="13" fillId="0" borderId="1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33" fillId="0" borderId="0" xfId="0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 vertical="center" wrapText="1" shrinkToFit="1"/>
    </xf>
    <xf numFmtId="0" fontId="4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33" fillId="0" borderId="10" xfId="0" applyFont="1" applyBorder="1" applyAlignment="1">
      <alignment/>
    </xf>
    <xf numFmtId="0" fontId="0" fillId="0" borderId="23" xfId="0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9" fillId="0" borderId="26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0" fillId="0" borderId="18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2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5" sqref="B15"/>
    </sheetView>
  </sheetViews>
  <sheetFormatPr defaultColWidth="9.00390625" defaultRowHeight="14.25"/>
  <cols>
    <col min="1" max="1" width="26.75390625" style="0" customWidth="1"/>
    <col min="2" max="2" width="15.00390625" style="0" customWidth="1"/>
    <col min="3" max="3" width="18.75390625" style="0" customWidth="1"/>
  </cols>
  <sheetData>
    <row r="1" ht="18" customHeight="1">
      <c r="A1" t="s">
        <v>99</v>
      </c>
    </row>
    <row r="2" spans="1:3" ht="36.75" customHeight="1">
      <c r="A2" s="169" t="s">
        <v>391</v>
      </c>
      <c r="B2" s="169"/>
      <c r="C2" s="169"/>
    </row>
    <row r="3" spans="1:3" ht="19.5" customHeight="1" thickBot="1">
      <c r="A3" s="170" t="s">
        <v>453</v>
      </c>
      <c r="B3" s="170"/>
      <c r="C3" s="170"/>
    </row>
    <row r="4" spans="1:3" ht="34.5" customHeight="1">
      <c r="A4" s="112" t="s">
        <v>85</v>
      </c>
      <c r="B4" s="113" t="s">
        <v>383</v>
      </c>
      <c r="C4" s="114" t="s">
        <v>86</v>
      </c>
    </row>
    <row r="5" spans="1:3" ht="34.5" customHeight="1">
      <c r="A5" s="115" t="s">
        <v>82</v>
      </c>
      <c r="B5" s="110">
        <f>B6+B7</f>
        <v>9694.88</v>
      </c>
      <c r="C5" s="116"/>
    </row>
    <row r="6" spans="1:3" ht="34.5" customHeight="1">
      <c r="A6" s="115" t="s">
        <v>87</v>
      </c>
      <c r="B6" s="110">
        <v>9099</v>
      </c>
      <c r="C6" s="116"/>
    </row>
    <row r="7" spans="1:3" ht="34.5" customHeight="1">
      <c r="A7" s="115" t="s">
        <v>88</v>
      </c>
      <c r="B7" s="110">
        <v>595.88</v>
      </c>
      <c r="C7" s="116"/>
    </row>
    <row r="8" spans="1:3" ht="34.5" customHeight="1">
      <c r="A8" s="115" t="s">
        <v>83</v>
      </c>
      <c r="B8" s="110">
        <f>B9+B12</f>
        <v>7888</v>
      </c>
      <c r="C8" s="116"/>
    </row>
    <row r="9" spans="1:3" ht="34.5" customHeight="1">
      <c r="A9" s="115" t="s">
        <v>89</v>
      </c>
      <c r="B9" s="110">
        <f>B10+B11</f>
        <v>6442</v>
      </c>
      <c r="C9" s="116"/>
    </row>
    <row r="10" spans="1:3" ht="34.5" customHeight="1">
      <c r="A10" s="115" t="s">
        <v>90</v>
      </c>
      <c r="B10" s="110">
        <v>4930</v>
      </c>
      <c r="C10" s="116"/>
    </row>
    <row r="11" spans="1:3" ht="34.5" customHeight="1">
      <c r="A11" s="115" t="s">
        <v>122</v>
      </c>
      <c r="B11" s="110">
        <v>1512</v>
      </c>
      <c r="C11" s="116"/>
    </row>
    <row r="12" spans="1:3" ht="34.5" customHeight="1">
      <c r="A12" s="115" t="s">
        <v>91</v>
      </c>
      <c r="B12" s="110">
        <v>1446</v>
      </c>
      <c r="C12" s="116"/>
    </row>
    <row r="13" spans="1:3" ht="34.5" customHeight="1">
      <c r="A13" s="115" t="s">
        <v>102</v>
      </c>
      <c r="B13" s="110">
        <v>800</v>
      </c>
      <c r="C13" s="116"/>
    </row>
    <row r="14" spans="1:3" ht="34.5" customHeight="1">
      <c r="A14" s="115" t="s">
        <v>309</v>
      </c>
      <c r="B14" s="110">
        <v>50</v>
      </c>
      <c r="C14" s="116"/>
    </row>
    <row r="15" spans="1:3" ht="34.5" customHeight="1" thickBot="1">
      <c r="A15" s="117" t="s">
        <v>95</v>
      </c>
      <c r="B15" s="118">
        <f>B5+B8+B13+B14</f>
        <v>18432.879999999997</v>
      </c>
      <c r="C15" s="119"/>
    </row>
  </sheetData>
  <sheetProtection/>
  <mergeCells count="2">
    <mergeCell ref="A2:C2"/>
    <mergeCell ref="A3:C3"/>
  </mergeCells>
  <printOptions/>
  <pageMargins left="1.35" right="0.75" top="1.03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I10" sqref="I10"/>
    </sheetView>
  </sheetViews>
  <sheetFormatPr defaultColWidth="9.00390625" defaultRowHeight="14.25"/>
  <cols>
    <col min="1" max="1" width="14.375" style="19" customWidth="1"/>
    <col min="2" max="2" width="13.375" style="19" customWidth="1"/>
    <col min="3" max="3" width="11.625" style="19" customWidth="1"/>
    <col min="4" max="4" width="9.25390625" style="19" customWidth="1"/>
    <col min="5" max="5" width="11.50390625" style="19" customWidth="1"/>
    <col min="6" max="6" width="8.75390625" style="19" customWidth="1"/>
    <col min="7" max="7" width="12.00390625" style="19" customWidth="1"/>
    <col min="8" max="8" width="11.75390625" style="19" customWidth="1"/>
    <col min="9" max="9" width="13.625" style="19" customWidth="1"/>
    <col min="10" max="16384" width="9.00390625" style="19" customWidth="1"/>
  </cols>
  <sheetData>
    <row r="1" ht="16.5" customHeight="1">
      <c r="A1" s="148" t="s">
        <v>548</v>
      </c>
    </row>
    <row r="2" spans="1:9" ht="35.25" customHeight="1">
      <c r="A2" s="208" t="s">
        <v>558</v>
      </c>
      <c r="B2" s="208"/>
      <c r="C2" s="208"/>
      <c r="D2" s="208"/>
      <c r="E2" s="208"/>
      <c r="F2" s="208"/>
      <c r="G2" s="208"/>
      <c r="H2" s="208"/>
      <c r="I2" s="208"/>
    </row>
    <row r="3" spans="1:9" ht="15" customHeight="1">
      <c r="A3" s="205" t="s">
        <v>505</v>
      </c>
      <c r="B3" s="205"/>
      <c r="C3" s="205"/>
      <c r="D3" s="205"/>
      <c r="E3" s="205"/>
      <c r="F3" s="205"/>
      <c r="G3" s="205"/>
      <c r="H3" s="205"/>
      <c r="I3" s="205"/>
    </row>
    <row r="4" spans="1:9" ht="24" customHeight="1">
      <c r="A4" s="209" t="s">
        <v>377</v>
      </c>
      <c r="B4" s="206" t="s">
        <v>559</v>
      </c>
      <c r="C4" s="210" t="s">
        <v>396</v>
      </c>
      <c r="D4" s="211"/>
      <c r="E4" s="211"/>
      <c r="F4" s="211"/>
      <c r="G4" s="211"/>
      <c r="H4" s="211"/>
      <c r="I4" s="212"/>
    </row>
    <row r="5" spans="1:9" s="150" customFormat="1" ht="29.25" customHeight="1">
      <c r="A5" s="209"/>
      <c r="B5" s="207"/>
      <c r="C5" s="149" t="s">
        <v>553</v>
      </c>
      <c r="D5" s="149" t="s">
        <v>554</v>
      </c>
      <c r="E5" s="149" t="s">
        <v>555</v>
      </c>
      <c r="F5" s="149" t="s">
        <v>551</v>
      </c>
      <c r="G5" s="149" t="s">
        <v>552</v>
      </c>
      <c r="H5" s="149" t="s">
        <v>556</v>
      </c>
      <c r="I5" s="149" t="s">
        <v>557</v>
      </c>
    </row>
    <row r="6" spans="1:9" ht="22.5" customHeight="1">
      <c r="A6" s="147" t="s">
        <v>549</v>
      </c>
      <c r="B6" s="22">
        <v>2.89</v>
      </c>
      <c r="C6" s="22">
        <v>6910</v>
      </c>
      <c r="D6" s="22">
        <v>6000</v>
      </c>
      <c r="E6" s="22">
        <v>280</v>
      </c>
      <c r="F6" s="22">
        <v>300</v>
      </c>
      <c r="G6" s="22">
        <v>11130</v>
      </c>
      <c r="H6" s="22">
        <v>1291</v>
      </c>
      <c r="I6" s="22">
        <v>3000</v>
      </c>
    </row>
    <row r="7" spans="1:9" ht="22.5" customHeight="1">
      <c r="A7" s="147" t="s">
        <v>550</v>
      </c>
      <c r="B7" s="22">
        <v>1.41</v>
      </c>
      <c r="C7" s="22">
        <v>4080</v>
      </c>
      <c r="D7" s="22">
        <v>3000</v>
      </c>
      <c r="E7" s="22">
        <v>200</v>
      </c>
      <c r="F7" s="22">
        <v>150</v>
      </c>
      <c r="G7" s="22">
        <v>2940</v>
      </c>
      <c r="H7" s="22">
        <v>708</v>
      </c>
      <c r="I7" s="22">
        <v>3000</v>
      </c>
    </row>
    <row r="9" ht="22.5" customHeight="1">
      <c r="A9" s="19" t="s">
        <v>376</v>
      </c>
    </row>
    <row r="10" spans="1:8" ht="22.5" customHeight="1">
      <c r="A10" s="204" t="s">
        <v>541</v>
      </c>
      <c r="B10" s="204"/>
      <c r="C10" s="204"/>
      <c r="D10" s="204"/>
      <c r="E10" s="204"/>
      <c r="F10" s="204"/>
      <c r="G10" s="204"/>
      <c r="H10" s="204"/>
    </row>
    <row r="11" spans="1:8" ht="22.5" customHeight="1">
      <c r="A11" s="204" t="s">
        <v>542</v>
      </c>
      <c r="B11" s="204"/>
      <c r="C11" s="204"/>
      <c r="D11" s="204"/>
      <c r="E11" s="204"/>
      <c r="F11" s="204"/>
      <c r="G11" s="204"/>
      <c r="H11" s="204"/>
    </row>
    <row r="12" spans="1:8" ht="22.5" customHeight="1">
      <c r="A12" s="204" t="s">
        <v>543</v>
      </c>
      <c r="B12" s="204"/>
      <c r="C12" s="204"/>
      <c r="D12" s="204"/>
      <c r="E12" s="204"/>
      <c r="F12" s="204"/>
      <c r="G12" s="204"/>
      <c r="H12" s="204"/>
    </row>
    <row r="13" spans="1:8" ht="22.5" customHeight="1">
      <c r="A13" s="204" t="s">
        <v>544</v>
      </c>
      <c r="B13" s="204"/>
      <c r="C13" s="204"/>
      <c r="D13" s="204"/>
      <c r="E13" s="204"/>
      <c r="F13" s="204"/>
      <c r="G13" s="204"/>
      <c r="H13" s="204"/>
    </row>
    <row r="14" spans="1:8" ht="22.5" customHeight="1">
      <c r="A14" s="204" t="s">
        <v>545</v>
      </c>
      <c r="B14" s="204"/>
      <c r="C14" s="204"/>
      <c r="D14" s="204"/>
      <c r="E14" s="204"/>
      <c r="F14" s="204"/>
      <c r="G14" s="204"/>
      <c r="H14" s="204"/>
    </row>
    <row r="15" spans="1:8" ht="22.5" customHeight="1">
      <c r="A15" s="204" t="s">
        <v>546</v>
      </c>
      <c r="B15" s="204"/>
      <c r="C15" s="204"/>
      <c r="D15" s="204"/>
      <c r="E15" s="204"/>
      <c r="F15" s="204"/>
      <c r="G15" s="204"/>
      <c r="H15" s="204"/>
    </row>
  </sheetData>
  <mergeCells count="11">
    <mergeCell ref="A2:I2"/>
    <mergeCell ref="A4:A5"/>
    <mergeCell ref="C4:I4"/>
    <mergeCell ref="A10:H10"/>
    <mergeCell ref="A15:H15"/>
    <mergeCell ref="A3:I3"/>
    <mergeCell ref="A11:H11"/>
    <mergeCell ref="A12:H12"/>
    <mergeCell ref="A13:H13"/>
    <mergeCell ref="A14:H14"/>
    <mergeCell ref="B4:B5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6"/>
  <sheetViews>
    <sheetView zoomScalePageLayoutView="0" workbookViewId="0" topLeftCell="A1">
      <selection activeCell="C99" sqref="C99"/>
    </sheetView>
  </sheetViews>
  <sheetFormatPr defaultColWidth="9.00390625" defaultRowHeight="14.25"/>
  <cols>
    <col min="1" max="1" width="6.50390625" style="79" customWidth="1"/>
    <col min="2" max="2" width="32.125" style="79" customWidth="1"/>
    <col min="3" max="3" width="16.75390625" style="103" customWidth="1"/>
    <col min="4" max="4" width="24.50390625" style="79" customWidth="1"/>
  </cols>
  <sheetData>
    <row r="1" spans="1:3" ht="17.25" customHeight="1">
      <c r="A1" s="79" t="s">
        <v>100</v>
      </c>
      <c r="C1" s="96"/>
    </row>
    <row r="2" spans="2:4" ht="34.5" customHeight="1">
      <c r="B2" s="171" t="s">
        <v>454</v>
      </c>
      <c r="C2" s="172"/>
      <c r="D2" s="172"/>
    </row>
    <row r="3" spans="1:4" ht="22.5" customHeight="1">
      <c r="A3" s="173" t="s">
        <v>70</v>
      </c>
      <c r="B3" s="173"/>
      <c r="C3" s="97" t="s">
        <v>84</v>
      </c>
      <c r="D3" s="93" t="s">
        <v>71</v>
      </c>
    </row>
    <row r="4" spans="1:4" ht="24.75" customHeight="1">
      <c r="A4" s="85" t="s">
        <v>139</v>
      </c>
      <c r="B4" s="80" t="s">
        <v>238</v>
      </c>
      <c r="C4" s="98">
        <f>SUM(C5:C14)</f>
        <v>7381</v>
      </c>
      <c r="D4" s="13" t="s">
        <v>607</v>
      </c>
    </row>
    <row r="5" spans="1:4" ht="24.75" customHeight="1">
      <c r="A5" s="85" t="s">
        <v>140</v>
      </c>
      <c r="B5" s="13" t="s">
        <v>452</v>
      </c>
      <c r="C5" s="99">
        <v>1700</v>
      </c>
      <c r="D5" s="13"/>
    </row>
    <row r="6" spans="1:4" ht="24.75" customHeight="1">
      <c r="A6" s="85" t="s">
        <v>141</v>
      </c>
      <c r="B6" s="13" t="s">
        <v>246</v>
      </c>
      <c r="C6" s="99">
        <v>4770</v>
      </c>
      <c r="D6" s="13"/>
    </row>
    <row r="7" spans="1:4" ht="24.75" customHeight="1">
      <c r="A7" s="85" t="s">
        <v>142</v>
      </c>
      <c r="B7" s="13" t="s">
        <v>239</v>
      </c>
      <c r="C7" s="99">
        <v>170</v>
      </c>
      <c r="D7" s="13"/>
    </row>
    <row r="8" spans="1:4" ht="24.75" customHeight="1">
      <c r="A8" s="85" t="s">
        <v>143</v>
      </c>
      <c r="B8" s="13" t="s">
        <v>417</v>
      </c>
      <c r="C8" s="99">
        <v>240</v>
      </c>
      <c r="D8" s="13"/>
    </row>
    <row r="9" spans="1:4" ht="24.75" customHeight="1">
      <c r="A9" s="85" t="s">
        <v>144</v>
      </c>
      <c r="B9" s="13" t="s">
        <v>241</v>
      </c>
      <c r="C9" s="99">
        <v>32</v>
      </c>
      <c r="D9" s="94"/>
    </row>
    <row r="10" spans="1:4" ht="24.75" customHeight="1">
      <c r="A10" s="85" t="s">
        <v>441</v>
      </c>
      <c r="B10" s="13" t="s">
        <v>126</v>
      </c>
      <c r="C10" s="99">
        <v>89</v>
      </c>
      <c r="D10" s="13"/>
    </row>
    <row r="11" spans="1:4" ht="24.75" customHeight="1">
      <c r="A11" s="85" t="s">
        <v>442</v>
      </c>
      <c r="B11" s="13" t="s">
        <v>263</v>
      </c>
      <c r="C11" s="99">
        <v>47</v>
      </c>
      <c r="D11" s="13"/>
    </row>
    <row r="12" spans="1:4" ht="24.75" customHeight="1">
      <c r="A12" s="85" t="s">
        <v>443</v>
      </c>
      <c r="B12" s="13" t="s">
        <v>46</v>
      </c>
      <c r="C12" s="99">
        <v>95</v>
      </c>
      <c r="D12" s="13"/>
    </row>
    <row r="13" spans="1:4" ht="24.75" customHeight="1">
      <c r="A13" s="85" t="s">
        <v>444</v>
      </c>
      <c r="B13" s="13" t="s">
        <v>249</v>
      </c>
      <c r="C13" s="99">
        <v>206</v>
      </c>
      <c r="D13" s="13"/>
    </row>
    <row r="14" spans="1:4" ht="24.75" customHeight="1">
      <c r="A14" s="85" t="s">
        <v>445</v>
      </c>
      <c r="B14" s="13" t="s">
        <v>247</v>
      </c>
      <c r="C14" s="99">
        <v>32</v>
      </c>
      <c r="D14" s="13"/>
    </row>
    <row r="15" spans="1:4" ht="24.75" customHeight="1" hidden="1">
      <c r="A15" s="85"/>
      <c r="B15" s="13"/>
      <c r="C15" s="100"/>
      <c r="D15" s="13"/>
    </row>
    <row r="16" spans="1:4" ht="24.75" customHeight="1" hidden="1">
      <c r="A16" s="85"/>
      <c r="B16" s="13"/>
      <c r="C16" s="100"/>
      <c r="D16" s="13"/>
    </row>
    <row r="17" spans="1:4" ht="24.75" customHeight="1" hidden="1">
      <c r="A17" s="85"/>
      <c r="B17" s="13"/>
      <c r="C17" s="100"/>
      <c r="D17" s="13"/>
    </row>
    <row r="18" spans="1:4" ht="24.75" customHeight="1" hidden="1">
      <c r="A18" s="85"/>
      <c r="B18" s="13"/>
      <c r="C18" s="100"/>
      <c r="D18" s="13"/>
    </row>
    <row r="19" spans="1:4" ht="24.75" customHeight="1" hidden="1">
      <c r="A19" s="85"/>
      <c r="B19" s="13"/>
      <c r="C19" s="100"/>
      <c r="D19" s="13"/>
    </row>
    <row r="20" spans="1:4" ht="24.75" customHeight="1" hidden="1">
      <c r="A20" s="85"/>
      <c r="B20" s="13"/>
      <c r="C20" s="100"/>
      <c r="D20" s="13"/>
    </row>
    <row r="21" spans="1:4" ht="24.75" customHeight="1">
      <c r="A21" s="85" t="s">
        <v>145</v>
      </c>
      <c r="B21" s="81" t="s">
        <v>222</v>
      </c>
      <c r="C21" s="98">
        <f>C22+C37+C75+C86+C94+C95+C96+C97+C98</f>
        <v>5783.88</v>
      </c>
      <c r="D21" s="13" t="s">
        <v>608</v>
      </c>
    </row>
    <row r="22" spans="1:4" ht="24.75" customHeight="1">
      <c r="A22" s="85" t="s">
        <v>140</v>
      </c>
      <c r="B22" s="82" t="s">
        <v>207</v>
      </c>
      <c r="C22" s="101">
        <f>SUM(C23:C36)</f>
        <v>1160.51</v>
      </c>
      <c r="D22" s="13"/>
    </row>
    <row r="23" spans="1:4" ht="24.75" customHeight="1">
      <c r="A23" s="85" t="s">
        <v>193</v>
      </c>
      <c r="B23" s="83" t="s">
        <v>208</v>
      </c>
      <c r="C23" s="102">
        <v>56.51</v>
      </c>
      <c r="D23" s="13"/>
    </row>
    <row r="24" spans="1:4" ht="24.75" customHeight="1">
      <c r="A24" s="85" t="s">
        <v>194</v>
      </c>
      <c r="B24" s="84" t="s">
        <v>209</v>
      </c>
      <c r="C24" s="102">
        <v>600</v>
      </c>
      <c r="D24" s="13"/>
    </row>
    <row r="25" spans="1:4" ht="24.75" customHeight="1">
      <c r="A25" s="85" t="s">
        <v>195</v>
      </c>
      <c r="B25" s="13" t="s">
        <v>210</v>
      </c>
      <c r="C25" s="102">
        <v>80</v>
      </c>
      <c r="D25" s="13"/>
    </row>
    <row r="26" spans="1:4" ht="24.75" customHeight="1">
      <c r="A26" s="85" t="s">
        <v>196</v>
      </c>
      <c r="B26" s="13" t="s">
        <v>211</v>
      </c>
      <c r="C26" s="100">
        <v>342</v>
      </c>
      <c r="D26" s="13"/>
    </row>
    <row r="27" spans="1:4" ht="24.75" customHeight="1">
      <c r="A27" s="85" t="s">
        <v>197</v>
      </c>
      <c r="B27" s="13" t="s">
        <v>212</v>
      </c>
      <c r="C27" s="100">
        <v>66</v>
      </c>
      <c r="D27" s="13"/>
    </row>
    <row r="28" spans="1:4" ht="24.75" customHeight="1">
      <c r="A28" s="85" t="s">
        <v>198</v>
      </c>
      <c r="B28" s="13" t="s">
        <v>213</v>
      </c>
      <c r="C28" s="100">
        <v>16</v>
      </c>
      <c r="D28" s="13"/>
    </row>
    <row r="29" spans="1:4" ht="24.75" customHeight="1" hidden="1">
      <c r="A29" s="85" t="s">
        <v>199</v>
      </c>
      <c r="B29" s="85"/>
      <c r="D29" s="13"/>
    </row>
    <row r="30" spans="1:4" ht="24.75" customHeight="1" hidden="1">
      <c r="A30" s="85" t="s">
        <v>200</v>
      </c>
      <c r="B30" s="85"/>
      <c r="D30" s="13"/>
    </row>
    <row r="31" spans="1:4" ht="24.75" customHeight="1" hidden="1">
      <c r="A31" s="85" t="s">
        <v>201</v>
      </c>
      <c r="B31" s="13"/>
      <c r="C31" s="100"/>
      <c r="D31" s="13"/>
    </row>
    <row r="32" spans="1:4" ht="24.75" customHeight="1" hidden="1">
      <c r="A32" s="85" t="s">
        <v>202</v>
      </c>
      <c r="B32" s="86"/>
      <c r="C32" s="100"/>
      <c r="D32" s="13"/>
    </row>
    <row r="33" spans="1:4" ht="24.75" customHeight="1" hidden="1">
      <c r="A33" s="85" t="s">
        <v>203</v>
      </c>
      <c r="B33" s="86"/>
      <c r="C33" s="100"/>
      <c r="D33" s="13"/>
    </row>
    <row r="34" spans="1:4" ht="24.75" customHeight="1" hidden="1">
      <c r="A34" s="85" t="s">
        <v>204</v>
      </c>
      <c r="B34" s="86"/>
      <c r="C34" s="100"/>
      <c r="D34" s="13"/>
    </row>
    <row r="35" spans="1:4" ht="24.75" customHeight="1" hidden="1">
      <c r="A35" s="85" t="s">
        <v>205</v>
      </c>
      <c r="B35" s="86"/>
      <c r="C35" s="100"/>
      <c r="D35" s="13"/>
    </row>
    <row r="36" spans="1:4" ht="24.75" customHeight="1" hidden="1">
      <c r="A36" s="85" t="s">
        <v>206</v>
      </c>
      <c r="B36" s="86"/>
      <c r="C36" s="100"/>
      <c r="D36" s="13"/>
    </row>
    <row r="37" spans="1:4" ht="24.75" customHeight="1">
      <c r="A37" s="85" t="s">
        <v>141</v>
      </c>
      <c r="B37" s="13" t="s">
        <v>223</v>
      </c>
      <c r="C37" s="100">
        <f>C38+C72+C73+C74</f>
        <v>1530.54</v>
      </c>
      <c r="D37" s="13" t="s">
        <v>571</v>
      </c>
    </row>
    <row r="38" spans="1:4" ht="24.75" customHeight="1">
      <c r="A38" s="85" t="s">
        <v>172</v>
      </c>
      <c r="B38" s="13" t="s">
        <v>216</v>
      </c>
      <c r="C38" s="100">
        <f>SUM(C39:C70)</f>
        <v>1428.54</v>
      </c>
      <c r="D38" s="13"/>
    </row>
    <row r="39" spans="1:4" ht="24.75" customHeight="1">
      <c r="A39" s="108" t="s">
        <v>146</v>
      </c>
      <c r="B39" s="8" t="s">
        <v>237</v>
      </c>
      <c r="C39" s="3">
        <v>10</v>
      </c>
      <c r="D39" s="13"/>
    </row>
    <row r="40" spans="1:4" ht="28.5" customHeight="1">
      <c r="A40" s="108" t="s">
        <v>147</v>
      </c>
      <c r="B40" s="2" t="s">
        <v>294</v>
      </c>
      <c r="C40" s="3">
        <v>2</v>
      </c>
      <c r="D40" s="95"/>
    </row>
    <row r="41" spans="1:4" ht="24.75" customHeight="1">
      <c r="A41" s="108" t="s">
        <v>148</v>
      </c>
      <c r="B41" s="2" t="s">
        <v>8</v>
      </c>
      <c r="C41" s="3">
        <v>52</v>
      </c>
      <c r="D41" s="95"/>
    </row>
    <row r="42" spans="1:4" ht="24.75" customHeight="1">
      <c r="A42" s="108" t="s">
        <v>149</v>
      </c>
      <c r="B42" s="2" t="s">
        <v>111</v>
      </c>
      <c r="C42" s="3">
        <v>115</v>
      </c>
      <c r="D42" s="13"/>
    </row>
    <row r="43" spans="1:4" ht="24.75" customHeight="1">
      <c r="A43" s="108" t="s">
        <v>150</v>
      </c>
      <c r="B43" s="2" t="s">
        <v>112</v>
      </c>
      <c r="C43" s="3">
        <v>15</v>
      </c>
      <c r="D43" s="13"/>
    </row>
    <row r="44" spans="1:4" ht="24.75" customHeight="1">
      <c r="A44" s="108" t="s">
        <v>437</v>
      </c>
      <c r="B44" s="2" t="s">
        <v>120</v>
      </c>
      <c r="C44" s="3">
        <v>25</v>
      </c>
      <c r="D44" s="13"/>
    </row>
    <row r="45" spans="1:4" ht="24.75" customHeight="1">
      <c r="A45" s="108" t="s">
        <v>151</v>
      </c>
      <c r="B45" s="2" t="s">
        <v>121</v>
      </c>
      <c r="C45" s="3">
        <v>91</v>
      </c>
      <c r="D45" s="13"/>
    </row>
    <row r="46" spans="1:4" ht="24.75" customHeight="1">
      <c r="A46" s="108" t="s">
        <v>152</v>
      </c>
      <c r="B46" s="2" t="s">
        <v>113</v>
      </c>
      <c r="C46" s="3">
        <v>50</v>
      </c>
      <c r="D46" s="13"/>
    </row>
    <row r="47" spans="1:4" ht="24.75" customHeight="1">
      <c r="A47" s="108" t="s">
        <v>153</v>
      </c>
      <c r="B47" s="2" t="s">
        <v>73</v>
      </c>
      <c r="C47" s="3">
        <v>70</v>
      </c>
      <c r="D47" s="13"/>
    </row>
    <row r="48" spans="1:4" ht="24.75" customHeight="1">
      <c r="A48" s="108" t="s">
        <v>154</v>
      </c>
      <c r="B48" s="2" t="s">
        <v>114</v>
      </c>
      <c r="C48" s="3">
        <v>10</v>
      </c>
      <c r="D48" s="13"/>
    </row>
    <row r="49" spans="1:4" ht="24.75" customHeight="1">
      <c r="A49" s="108" t="s">
        <v>155</v>
      </c>
      <c r="B49" s="2" t="s">
        <v>115</v>
      </c>
      <c r="C49" s="3">
        <v>110</v>
      </c>
      <c r="D49" s="13"/>
    </row>
    <row r="50" spans="1:4" ht="24.75" customHeight="1">
      <c r="A50" s="108" t="s">
        <v>156</v>
      </c>
      <c r="B50" s="2" t="s">
        <v>66</v>
      </c>
      <c r="C50" s="3">
        <v>5</v>
      </c>
      <c r="D50" s="13"/>
    </row>
    <row r="51" spans="1:4" ht="24.75" customHeight="1">
      <c r="A51" s="108" t="s">
        <v>157</v>
      </c>
      <c r="B51" s="2" t="s">
        <v>67</v>
      </c>
      <c r="C51" s="3">
        <v>15</v>
      </c>
      <c r="D51" s="13"/>
    </row>
    <row r="52" spans="1:4" ht="24.75" customHeight="1">
      <c r="A52" s="108" t="s">
        <v>158</v>
      </c>
      <c r="B52" s="2" t="s">
        <v>18</v>
      </c>
      <c r="C52" s="3">
        <v>1</v>
      </c>
      <c r="D52" s="13"/>
    </row>
    <row r="53" spans="1:4" ht="24.75" customHeight="1">
      <c r="A53" s="108" t="s">
        <v>159</v>
      </c>
      <c r="B53" s="2" t="s">
        <v>63</v>
      </c>
      <c r="C53" s="3">
        <v>25</v>
      </c>
      <c r="D53" s="13"/>
    </row>
    <row r="54" spans="1:4" ht="24.75" customHeight="1">
      <c r="A54" s="108" t="s">
        <v>160</v>
      </c>
      <c r="B54" s="2" t="s">
        <v>127</v>
      </c>
      <c r="C54" s="3">
        <v>60</v>
      </c>
      <c r="D54" s="13"/>
    </row>
    <row r="55" spans="1:4" ht="24.75" customHeight="1">
      <c r="A55" s="108" t="s">
        <v>161</v>
      </c>
      <c r="B55" s="2" t="s">
        <v>128</v>
      </c>
      <c r="C55" s="3">
        <v>40</v>
      </c>
      <c r="D55" s="13"/>
    </row>
    <row r="56" spans="1:4" ht="24.75" customHeight="1">
      <c r="A56" s="108" t="s">
        <v>162</v>
      </c>
      <c r="B56" s="13" t="s">
        <v>61</v>
      </c>
      <c r="C56" s="14">
        <v>98</v>
      </c>
      <c r="D56" s="13"/>
    </row>
    <row r="57" spans="1:4" ht="24.75" customHeight="1">
      <c r="A57" s="108" t="s">
        <v>163</v>
      </c>
      <c r="B57" s="2" t="s">
        <v>277</v>
      </c>
      <c r="C57" s="3">
        <v>8</v>
      </c>
      <c r="D57" s="13"/>
    </row>
    <row r="58" spans="1:4" ht="24.75" customHeight="1">
      <c r="A58" s="108" t="s">
        <v>164</v>
      </c>
      <c r="B58" s="2" t="s">
        <v>20</v>
      </c>
      <c r="C58" s="3">
        <v>26</v>
      </c>
      <c r="D58" s="13"/>
    </row>
    <row r="59" spans="1:4" ht="24.75" customHeight="1">
      <c r="A59" s="108" t="s">
        <v>165</v>
      </c>
      <c r="B59" s="2" t="s">
        <v>265</v>
      </c>
      <c r="C59" s="3">
        <v>6</v>
      </c>
      <c r="D59" s="13"/>
    </row>
    <row r="60" spans="1:4" ht="24.75" customHeight="1">
      <c r="A60" s="108" t="s">
        <v>166</v>
      </c>
      <c r="B60" s="2" t="s">
        <v>136</v>
      </c>
      <c r="C60" s="3">
        <v>50</v>
      </c>
      <c r="D60" s="13"/>
    </row>
    <row r="61" spans="1:4" ht="24.75" customHeight="1">
      <c r="A61" s="108" t="s">
        <v>167</v>
      </c>
      <c r="B61" s="2" t="s">
        <v>62</v>
      </c>
      <c r="C61" s="3">
        <v>65</v>
      </c>
      <c r="D61" s="13"/>
    </row>
    <row r="62" spans="1:4" ht="24.75" customHeight="1">
      <c r="A62" s="108" t="s">
        <v>168</v>
      </c>
      <c r="B62" s="2" t="s">
        <v>76</v>
      </c>
      <c r="C62" s="3">
        <v>20</v>
      </c>
      <c r="D62" s="13"/>
    </row>
    <row r="63" spans="1:4" ht="24.75" customHeight="1">
      <c r="A63" s="108" t="s">
        <v>169</v>
      </c>
      <c r="B63" s="2" t="s">
        <v>137</v>
      </c>
      <c r="C63" s="3">
        <v>25</v>
      </c>
      <c r="D63" s="13"/>
    </row>
    <row r="64" spans="1:4" ht="24.75" customHeight="1">
      <c r="A64" s="108" t="s">
        <v>170</v>
      </c>
      <c r="B64" s="11" t="s">
        <v>281</v>
      </c>
      <c r="C64" s="3">
        <v>10</v>
      </c>
      <c r="D64" s="13"/>
    </row>
    <row r="65" spans="1:4" ht="24.75" customHeight="1">
      <c r="A65" s="108" t="s">
        <v>171</v>
      </c>
      <c r="B65" s="2" t="s">
        <v>418</v>
      </c>
      <c r="C65" s="3">
        <v>4</v>
      </c>
      <c r="D65" s="13"/>
    </row>
    <row r="66" spans="1:4" ht="24.75" customHeight="1">
      <c r="A66" s="108" t="s">
        <v>214</v>
      </c>
      <c r="B66" s="2" t="s">
        <v>233</v>
      </c>
      <c r="C66" s="3">
        <v>4</v>
      </c>
      <c r="D66" s="13"/>
    </row>
    <row r="67" spans="1:4" ht="24.75" customHeight="1">
      <c r="A67" s="108" t="s">
        <v>215</v>
      </c>
      <c r="B67" s="2" t="s">
        <v>101</v>
      </c>
      <c r="C67" s="3">
        <v>23</v>
      </c>
      <c r="D67" s="13"/>
    </row>
    <row r="68" spans="1:4" ht="24.75" customHeight="1">
      <c r="A68" s="108" t="s">
        <v>446</v>
      </c>
      <c r="B68" s="2" t="s">
        <v>93</v>
      </c>
      <c r="C68" s="3">
        <v>22</v>
      </c>
      <c r="D68" s="13"/>
    </row>
    <row r="69" spans="1:4" ht="24.75" customHeight="1">
      <c r="A69" s="108" t="s">
        <v>447</v>
      </c>
      <c r="B69" s="2" t="s">
        <v>97</v>
      </c>
      <c r="C69" s="3">
        <v>6</v>
      </c>
      <c r="D69" s="13"/>
    </row>
    <row r="70" spans="1:4" ht="24.75" customHeight="1">
      <c r="A70" s="108" t="s">
        <v>448</v>
      </c>
      <c r="B70" s="13" t="s">
        <v>436</v>
      </c>
      <c r="C70" s="104">
        <v>365.54</v>
      </c>
      <c r="D70" s="13"/>
    </row>
    <row r="71" spans="1:4" ht="24.75" customHeight="1" hidden="1">
      <c r="A71" s="108"/>
      <c r="B71" s="13"/>
      <c r="C71" s="104"/>
      <c r="D71" s="13"/>
    </row>
    <row r="72" spans="1:4" ht="24.75" customHeight="1">
      <c r="A72" s="85" t="s">
        <v>173</v>
      </c>
      <c r="B72" s="13" t="s">
        <v>217</v>
      </c>
      <c r="C72" s="100">
        <v>39.5</v>
      </c>
      <c r="D72" s="13"/>
    </row>
    <row r="73" spans="1:4" ht="24.75" customHeight="1">
      <c r="A73" s="85" t="s">
        <v>174</v>
      </c>
      <c r="B73" s="87" t="s">
        <v>218</v>
      </c>
      <c r="C73" s="105">
        <v>29.5</v>
      </c>
      <c r="D73" s="85"/>
    </row>
    <row r="74" spans="1:4" ht="24.75" customHeight="1">
      <c r="A74" s="85" t="s">
        <v>175</v>
      </c>
      <c r="B74" s="87" t="s">
        <v>219</v>
      </c>
      <c r="C74" s="105">
        <v>33</v>
      </c>
      <c r="D74" s="13"/>
    </row>
    <row r="75" spans="1:4" ht="24.75" customHeight="1">
      <c r="A75" s="85" t="s">
        <v>142</v>
      </c>
      <c r="B75" s="88" t="s">
        <v>220</v>
      </c>
      <c r="C75" s="106">
        <f>SUM(C76:C85)</f>
        <v>1000</v>
      </c>
      <c r="D75" s="13"/>
    </row>
    <row r="76" spans="1:4" ht="24.75" customHeight="1">
      <c r="A76" s="85" t="s">
        <v>176</v>
      </c>
      <c r="B76" s="13" t="s">
        <v>242</v>
      </c>
      <c r="C76" s="99">
        <v>500</v>
      </c>
      <c r="D76" s="13"/>
    </row>
    <row r="77" spans="1:4" ht="24.75" customHeight="1">
      <c r="A77" s="85" t="s">
        <v>177</v>
      </c>
      <c r="B77" s="13" t="s">
        <v>30</v>
      </c>
      <c r="C77" s="99">
        <v>332</v>
      </c>
      <c r="D77" s="13"/>
    </row>
    <row r="78" spans="1:4" ht="24.75" customHeight="1">
      <c r="A78" s="85" t="s">
        <v>178</v>
      </c>
      <c r="B78" s="13" t="s">
        <v>31</v>
      </c>
      <c r="C78" s="99">
        <v>38</v>
      </c>
      <c r="D78" s="13"/>
    </row>
    <row r="79" spans="1:4" ht="25.5" customHeight="1">
      <c r="A79" s="85" t="s">
        <v>179</v>
      </c>
      <c r="B79" s="13" t="s">
        <v>65</v>
      </c>
      <c r="C79" s="99">
        <v>130</v>
      </c>
      <c r="D79" s="13"/>
    </row>
    <row r="80" spans="1:4" ht="24.75" customHeight="1" hidden="1">
      <c r="A80" s="85" t="s">
        <v>180</v>
      </c>
      <c r="B80" s="13"/>
      <c r="C80" s="100"/>
      <c r="D80" s="13"/>
    </row>
    <row r="81" spans="1:4" ht="24.75" customHeight="1" hidden="1">
      <c r="A81" s="85" t="s">
        <v>181</v>
      </c>
      <c r="B81" s="86"/>
      <c r="C81" s="100"/>
      <c r="D81" s="13"/>
    </row>
    <row r="82" spans="1:4" ht="24.75" customHeight="1" hidden="1">
      <c r="A82" s="85" t="s">
        <v>182</v>
      </c>
      <c r="B82" s="86"/>
      <c r="C82" s="100"/>
      <c r="D82" s="13"/>
    </row>
    <row r="83" spans="1:4" ht="24.75" customHeight="1" hidden="1">
      <c r="A83" s="85" t="s">
        <v>183</v>
      </c>
      <c r="B83" s="86"/>
      <c r="C83" s="100"/>
      <c r="D83" s="13"/>
    </row>
    <row r="84" spans="1:4" ht="24.75" customHeight="1" hidden="1">
      <c r="A84" s="85" t="s">
        <v>184</v>
      </c>
      <c r="B84" s="86"/>
      <c r="C84" s="100"/>
      <c r="D84" s="13"/>
    </row>
    <row r="85" spans="1:4" ht="24.75" customHeight="1" hidden="1">
      <c r="A85" s="85" t="s">
        <v>185</v>
      </c>
      <c r="B85" s="86"/>
      <c r="C85" s="100"/>
      <c r="D85" s="13"/>
    </row>
    <row r="86" spans="1:4" ht="24.75" customHeight="1">
      <c r="A86" s="85" t="s">
        <v>143</v>
      </c>
      <c r="B86" s="88" t="s">
        <v>221</v>
      </c>
      <c r="C86" s="101">
        <f>SUM(C87:C93)</f>
        <v>862</v>
      </c>
      <c r="D86" s="13"/>
    </row>
    <row r="87" spans="1:4" ht="24.75" customHeight="1">
      <c r="A87" s="85" t="s">
        <v>176</v>
      </c>
      <c r="B87" s="13" t="s">
        <v>9</v>
      </c>
      <c r="C87" s="99">
        <v>12</v>
      </c>
      <c r="D87" s="13"/>
    </row>
    <row r="88" spans="1:4" ht="24.75" customHeight="1">
      <c r="A88" s="85" t="s">
        <v>177</v>
      </c>
      <c r="B88" s="13" t="s">
        <v>11</v>
      </c>
      <c r="C88" s="100">
        <v>40</v>
      </c>
      <c r="D88" s="13"/>
    </row>
    <row r="89" spans="1:4" ht="24.75" customHeight="1">
      <c r="A89" s="85" t="s">
        <v>178</v>
      </c>
      <c r="B89" s="13" t="s">
        <v>12</v>
      </c>
      <c r="C89" s="99">
        <v>10</v>
      </c>
      <c r="D89" s="13"/>
    </row>
    <row r="90" spans="1:4" ht="24.75" customHeight="1">
      <c r="A90" s="85" t="s">
        <v>179</v>
      </c>
      <c r="B90" s="13" t="s">
        <v>260</v>
      </c>
      <c r="C90" s="99">
        <v>400</v>
      </c>
      <c r="D90" s="13"/>
    </row>
    <row r="91" spans="1:4" ht="24.75" customHeight="1">
      <c r="A91" s="85" t="s">
        <v>180</v>
      </c>
      <c r="B91" s="13" t="s">
        <v>244</v>
      </c>
      <c r="C91" s="99">
        <v>180</v>
      </c>
      <c r="D91" s="13"/>
    </row>
    <row r="92" spans="1:4" ht="24.75" customHeight="1">
      <c r="A92" s="85" t="s">
        <v>181</v>
      </c>
      <c r="B92" s="13" t="s">
        <v>245</v>
      </c>
      <c r="C92" s="99">
        <v>200</v>
      </c>
      <c r="D92" s="13"/>
    </row>
    <row r="93" spans="1:4" ht="23.25" customHeight="1">
      <c r="A93" s="85" t="s">
        <v>182</v>
      </c>
      <c r="B93" s="2" t="s">
        <v>506</v>
      </c>
      <c r="C93" s="100">
        <v>20</v>
      </c>
      <c r="D93" s="13"/>
    </row>
    <row r="94" spans="1:4" ht="24.75" customHeight="1">
      <c r="A94" s="85" t="s">
        <v>144</v>
      </c>
      <c r="B94" s="13" t="s">
        <v>224</v>
      </c>
      <c r="C94" s="102">
        <v>8</v>
      </c>
      <c r="D94" s="13"/>
    </row>
    <row r="95" spans="1:4" ht="24.75" customHeight="1">
      <c r="A95" s="85" t="s">
        <v>186</v>
      </c>
      <c r="B95" s="13" t="s">
        <v>225</v>
      </c>
      <c r="C95" s="102">
        <v>249</v>
      </c>
      <c r="D95" s="13"/>
    </row>
    <row r="96" spans="1:4" ht="24.75" customHeight="1">
      <c r="A96" s="85" t="s">
        <v>144</v>
      </c>
      <c r="B96" s="13" t="s">
        <v>509</v>
      </c>
      <c r="C96" s="102">
        <v>20</v>
      </c>
      <c r="D96" s="13"/>
    </row>
    <row r="97" spans="1:4" ht="24.75" customHeight="1">
      <c r="A97" s="85" t="s">
        <v>186</v>
      </c>
      <c r="B97" s="13" t="s">
        <v>226</v>
      </c>
      <c r="C97" s="102">
        <v>124</v>
      </c>
      <c r="D97" s="13"/>
    </row>
    <row r="98" spans="1:4" ht="24.75" customHeight="1">
      <c r="A98" s="85" t="s">
        <v>144</v>
      </c>
      <c r="B98" s="85" t="s">
        <v>227</v>
      </c>
      <c r="C98" s="102">
        <v>829.83</v>
      </c>
      <c r="D98" s="13"/>
    </row>
    <row r="99" spans="1:4" ht="24.75" customHeight="1">
      <c r="A99" s="85" t="s">
        <v>189</v>
      </c>
      <c r="B99" s="89" t="s">
        <v>449</v>
      </c>
      <c r="C99" s="98">
        <f>SUM(C100:C109)</f>
        <v>3258</v>
      </c>
      <c r="D99" s="13" t="s">
        <v>439</v>
      </c>
    </row>
    <row r="100" spans="1:4" ht="24.75" customHeight="1">
      <c r="A100" s="85" t="s">
        <v>140</v>
      </c>
      <c r="B100" s="13" t="s">
        <v>267</v>
      </c>
      <c r="C100" s="99">
        <v>900</v>
      </c>
      <c r="D100" s="13"/>
    </row>
    <row r="101" spans="1:4" ht="24.75" customHeight="1">
      <c r="A101" s="85" t="s">
        <v>141</v>
      </c>
      <c r="B101" s="13" t="s">
        <v>64</v>
      </c>
      <c r="C101" s="99">
        <v>640</v>
      </c>
      <c r="D101" s="13"/>
    </row>
    <row r="102" spans="1:4" ht="24.75" customHeight="1">
      <c r="A102" s="85" t="s">
        <v>142</v>
      </c>
      <c r="B102" s="13" t="s">
        <v>19</v>
      </c>
      <c r="C102" s="99">
        <v>600</v>
      </c>
      <c r="D102" s="13"/>
    </row>
    <row r="103" spans="1:4" ht="24.75" customHeight="1">
      <c r="A103" s="85" t="s">
        <v>143</v>
      </c>
      <c r="B103" s="13" t="s">
        <v>69</v>
      </c>
      <c r="C103" s="99">
        <v>600</v>
      </c>
      <c r="D103" s="13"/>
    </row>
    <row r="104" spans="1:4" ht="24.75" customHeight="1">
      <c r="A104" s="85" t="s">
        <v>144</v>
      </c>
      <c r="B104" s="90" t="s">
        <v>133</v>
      </c>
      <c r="C104" s="99">
        <v>200</v>
      </c>
      <c r="D104" s="13"/>
    </row>
    <row r="105" spans="1:4" ht="24.75" customHeight="1">
      <c r="A105" s="85" t="s">
        <v>190</v>
      </c>
      <c r="B105" s="13" t="s">
        <v>68</v>
      </c>
      <c r="C105" s="99">
        <v>200</v>
      </c>
      <c r="D105" s="13"/>
    </row>
    <row r="106" spans="1:4" ht="24.75" customHeight="1">
      <c r="A106" s="85" t="s">
        <v>442</v>
      </c>
      <c r="B106" s="13" t="s">
        <v>123</v>
      </c>
      <c r="C106" s="99">
        <v>90</v>
      </c>
      <c r="D106" s="13"/>
    </row>
    <row r="107" spans="1:4" ht="24.75" customHeight="1">
      <c r="A107" s="85" t="s">
        <v>443</v>
      </c>
      <c r="B107" s="13" t="s">
        <v>125</v>
      </c>
      <c r="C107" s="99">
        <v>15</v>
      </c>
      <c r="D107" s="13"/>
    </row>
    <row r="108" spans="1:4" ht="24.75" customHeight="1">
      <c r="A108" s="85" t="s">
        <v>444</v>
      </c>
      <c r="B108" s="13" t="s">
        <v>15</v>
      </c>
      <c r="C108" s="99">
        <v>8</v>
      </c>
      <c r="D108" s="13"/>
    </row>
    <row r="109" spans="1:4" ht="24.75" customHeight="1">
      <c r="A109" s="85" t="s">
        <v>445</v>
      </c>
      <c r="B109" s="13" t="s">
        <v>508</v>
      </c>
      <c r="C109" s="99">
        <v>5</v>
      </c>
      <c r="D109" s="13"/>
    </row>
    <row r="110" spans="1:4" ht="24.75" customHeight="1" hidden="1">
      <c r="A110" s="85"/>
      <c r="B110" s="13"/>
      <c r="C110" s="102"/>
      <c r="D110" s="13"/>
    </row>
    <row r="111" spans="1:4" ht="24.75" customHeight="1" hidden="1">
      <c r="A111" s="85"/>
      <c r="B111" s="13"/>
      <c r="C111" s="102"/>
      <c r="D111" s="13"/>
    </row>
    <row r="112" spans="1:4" ht="24.75" customHeight="1" hidden="1">
      <c r="A112" s="85"/>
      <c r="B112" s="13"/>
      <c r="C112" s="102"/>
      <c r="D112" s="13"/>
    </row>
    <row r="113" spans="1:4" ht="24.75" customHeight="1" hidden="1">
      <c r="A113" s="85"/>
      <c r="B113" s="13"/>
      <c r="C113" s="102"/>
      <c r="D113" s="13"/>
    </row>
    <row r="114" spans="1:4" ht="24.75" customHeight="1">
      <c r="A114" s="109" t="s">
        <v>191</v>
      </c>
      <c r="B114" s="89" t="s">
        <v>228</v>
      </c>
      <c r="C114" s="107">
        <v>750</v>
      </c>
      <c r="D114" s="13" t="s">
        <v>572</v>
      </c>
    </row>
    <row r="115" spans="1:4" ht="24.75" customHeight="1">
      <c r="A115" s="109" t="s">
        <v>192</v>
      </c>
      <c r="B115" s="91" t="s">
        <v>229</v>
      </c>
      <c r="C115" s="98">
        <f>SUM(C116:C124)</f>
        <v>1210</v>
      </c>
      <c r="D115" s="13" t="s">
        <v>573</v>
      </c>
    </row>
    <row r="116" spans="1:4" ht="24.75" customHeight="1">
      <c r="A116" s="85" t="s">
        <v>140</v>
      </c>
      <c r="B116" s="13" t="s">
        <v>243</v>
      </c>
      <c r="C116" s="99">
        <v>725</v>
      </c>
      <c r="D116" s="13"/>
    </row>
    <row r="117" spans="1:4" ht="24.75" customHeight="1">
      <c r="A117" s="85" t="s">
        <v>141</v>
      </c>
      <c r="B117" s="13" t="s">
        <v>32</v>
      </c>
      <c r="C117" s="99">
        <v>200</v>
      </c>
      <c r="D117" s="13"/>
    </row>
    <row r="118" spans="1:4" ht="24.75" customHeight="1">
      <c r="A118" s="85" t="s">
        <v>142</v>
      </c>
      <c r="B118" s="13" t="s">
        <v>22</v>
      </c>
      <c r="C118" s="99">
        <v>159</v>
      </c>
      <c r="D118" s="13"/>
    </row>
    <row r="119" spans="1:4" ht="24.75" customHeight="1">
      <c r="A119" s="85" t="s">
        <v>143</v>
      </c>
      <c r="B119" s="13" t="s">
        <v>29</v>
      </c>
      <c r="C119" s="99">
        <v>60</v>
      </c>
      <c r="D119" s="13"/>
    </row>
    <row r="120" spans="1:4" ht="24.75" customHeight="1">
      <c r="A120" s="85" t="s">
        <v>144</v>
      </c>
      <c r="B120" s="13" t="s">
        <v>234</v>
      </c>
      <c r="C120" s="99">
        <v>31</v>
      </c>
      <c r="D120" s="13"/>
    </row>
    <row r="121" spans="1:4" ht="24.75" customHeight="1">
      <c r="A121" s="85" t="s">
        <v>190</v>
      </c>
      <c r="B121" s="13" t="s">
        <v>27</v>
      </c>
      <c r="C121" s="99">
        <v>20</v>
      </c>
      <c r="D121" s="13"/>
    </row>
    <row r="122" spans="1:4" ht="24.75" customHeight="1">
      <c r="A122" s="109" t="s">
        <v>187</v>
      </c>
      <c r="B122" s="13" t="s">
        <v>6</v>
      </c>
      <c r="C122" s="99">
        <v>15</v>
      </c>
      <c r="D122" s="13"/>
    </row>
    <row r="123" spans="1:4" ht="24.75" customHeight="1" hidden="1">
      <c r="A123" s="109" t="s">
        <v>188</v>
      </c>
      <c r="B123" s="13"/>
      <c r="C123" s="100"/>
      <c r="D123" s="13"/>
    </row>
    <row r="124" spans="1:4" ht="24.75" customHeight="1" hidden="1">
      <c r="A124" s="109" t="s">
        <v>235</v>
      </c>
      <c r="B124" s="13"/>
      <c r="C124" s="100"/>
      <c r="D124" s="13"/>
    </row>
    <row r="125" spans="1:4" ht="24.75" customHeight="1">
      <c r="A125" s="109" t="s">
        <v>438</v>
      </c>
      <c r="B125" s="92" t="s">
        <v>290</v>
      </c>
      <c r="C125" s="98">
        <v>50</v>
      </c>
      <c r="D125" s="13" t="s">
        <v>440</v>
      </c>
    </row>
    <row r="126" spans="1:4" ht="24.75" customHeight="1">
      <c r="A126" s="174" t="s">
        <v>94</v>
      </c>
      <c r="B126" s="175"/>
      <c r="C126" s="98">
        <f>C4+C21+C99+C114+C115+C125</f>
        <v>18432.88</v>
      </c>
      <c r="D126" s="13"/>
    </row>
  </sheetData>
  <sheetProtection/>
  <mergeCells count="3">
    <mergeCell ref="B2:D2"/>
    <mergeCell ref="A3:B3"/>
    <mergeCell ref="A126:B126"/>
  </mergeCells>
  <printOptions horizontalCentered="1"/>
  <pageMargins left="0.7480314960629921" right="0.7480314960629921" top="0.79" bottom="0.84" header="0.44" footer="0.5118110236220472"/>
  <pageSetup horizontalDpi="180" verticalDpi="18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94"/>
  <sheetViews>
    <sheetView tabSelected="1" zoomScaleSheetLayoutView="100" zoomScalePageLayoutView="0" workbookViewId="0" topLeftCell="A79">
      <selection activeCell="B110" sqref="B110"/>
    </sheetView>
  </sheetViews>
  <sheetFormatPr defaultColWidth="9.00390625" defaultRowHeight="14.25"/>
  <cols>
    <col min="1" max="1" width="14.125" style="0" customWidth="1"/>
    <col min="2" max="2" width="26.375" style="0" customWidth="1"/>
    <col min="3" max="3" width="14.25390625" style="0" customWidth="1"/>
    <col min="4" max="4" width="35.25390625" style="0" customWidth="1"/>
  </cols>
  <sheetData>
    <row r="1" ht="14.25">
      <c r="A1" t="s">
        <v>230</v>
      </c>
    </row>
    <row r="2" spans="1:4" ht="35.25" customHeight="1">
      <c r="A2" s="152" t="s">
        <v>455</v>
      </c>
      <c r="B2" s="153"/>
      <c r="C2" s="153"/>
      <c r="D2" s="151"/>
    </row>
    <row r="3" spans="1:4" ht="29.25" customHeight="1">
      <c r="A3" s="53" t="s">
        <v>384</v>
      </c>
      <c r="B3" s="52" t="s">
        <v>0</v>
      </c>
      <c r="C3" s="54" t="s">
        <v>563</v>
      </c>
      <c r="D3" s="52" t="s">
        <v>1</v>
      </c>
    </row>
    <row r="4" spans="1:4" ht="15" customHeight="1">
      <c r="A4" s="177" t="s">
        <v>250</v>
      </c>
      <c r="B4" s="2" t="s">
        <v>2</v>
      </c>
      <c r="C4" s="3">
        <v>4.85</v>
      </c>
      <c r="D4" s="5"/>
    </row>
    <row r="5" spans="1:4" ht="15" customHeight="1">
      <c r="A5" s="178"/>
      <c r="B5" s="2" t="s">
        <v>9</v>
      </c>
      <c r="C5" s="3">
        <v>12</v>
      </c>
      <c r="D5" s="5"/>
    </row>
    <row r="6" spans="1:4" ht="15" customHeight="1">
      <c r="A6" s="178"/>
      <c r="B6" s="2" t="s">
        <v>10</v>
      </c>
      <c r="C6" s="3">
        <v>1</v>
      </c>
      <c r="D6" s="5"/>
    </row>
    <row r="7" spans="1:4" ht="15" customHeight="1">
      <c r="A7" s="178"/>
      <c r="B7" s="2" t="s">
        <v>103</v>
      </c>
      <c r="C7" s="3">
        <v>3</v>
      </c>
      <c r="D7" s="5"/>
    </row>
    <row r="8" spans="1:4" ht="15" customHeight="1">
      <c r="A8" s="178"/>
      <c r="B8" s="2" t="s">
        <v>60</v>
      </c>
      <c r="C8" s="3">
        <v>5</v>
      </c>
      <c r="D8" s="5"/>
    </row>
    <row r="9" spans="1:4" ht="15" customHeight="1">
      <c r="A9" s="178"/>
      <c r="B9" s="2" t="s">
        <v>231</v>
      </c>
      <c r="C9" s="3">
        <v>1</v>
      </c>
      <c r="D9" s="5"/>
    </row>
    <row r="10" spans="1:4" ht="15" customHeight="1">
      <c r="A10" s="178"/>
      <c r="B10" s="2" t="s">
        <v>16</v>
      </c>
      <c r="C10" s="3">
        <v>10</v>
      </c>
      <c r="D10" s="5"/>
    </row>
    <row r="11" spans="1:4" ht="15" customHeight="1">
      <c r="A11" s="178"/>
      <c r="B11" s="2" t="s">
        <v>104</v>
      </c>
      <c r="C11" s="3">
        <v>8</v>
      </c>
      <c r="D11" s="5"/>
    </row>
    <row r="12" spans="1:4" ht="15" customHeight="1">
      <c r="A12" s="178"/>
      <c r="B12" s="2" t="s">
        <v>17</v>
      </c>
      <c r="C12" s="3">
        <v>7</v>
      </c>
      <c r="D12" s="5"/>
    </row>
    <row r="13" spans="1:4" ht="15" customHeight="1">
      <c r="A13" s="178"/>
      <c r="B13" s="2" t="s">
        <v>274</v>
      </c>
      <c r="C13" s="3">
        <v>4</v>
      </c>
      <c r="D13" s="5"/>
    </row>
    <row r="14" spans="1:4" ht="15" customHeight="1">
      <c r="A14" s="178"/>
      <c r="B14" s="2" t="s">
        <v>96</v>
      </c>
      <c r="C14" s="3">
        <v>1</v>
      </c>
      <c r="D14" s="5"/>
    </row>
    <row r="15" spans="1:4" ht="15" customHeight="1">
      <c r="A15" s="178"/>
      <c r="B15" s="2" t="s">
        <v>47</v>
      </c>
      <c r="C15" s="3">
        <v>8</v>
      </c>
      <c r="D15" s="2"/>
    </row>
    <row r="16" spans="1:4" ht="15" customHeight="1">
      <c r="A16" s="178"/>
      <c r="B16" s="2" t="s">
        <v>564</v>
      </c>
      <c r="C16" s="3">
        <v>10</v>
      </c>
      <c r="D16" s="2"/>
    </row>
    <row r="17" spans="1:4" ht="15" customHeight="1">
      <c r="A17" s="179"/>
      <c r="B17" s="2" t="s">
        <v>275</v>
      </c>
      <c r="C17" s="3">
        <v>22</v>
      </c>
      <c r="D17" s="2"/>
    </row>
    <row r="18" spans="1:4" ht="15" customHeight="1">
      <c r="A18" s="179"/>
      <c r="B18" s="2" t="s">
        <v>578</v>
      </c>
      <c r="C18" s="3">
        <v>4</v>
      </c>
      <c r="D18" s="2"/>
    </row>
    <row r="19" spans="1:4" ht="15" customHeight="1">
      <c r="A19" s="180"/>
      <c r="B19" s="2" t="s">
        <v>430</v>
      </c>
      <c r="C19" s="3">
        <v>5</v>
      </c>
      <c r="D19" s="2"/>
    </row>
    <row r="20" spans="1:4" ht="15" customHeight="1">
      <c r="A20" s="176" t="s">
        <v>252</v>
      </c>
      <c r="B20" s="2" t="s">
        <v>2</v>
      </c>
      <c r="C20" s="3">
        <v>3.77</v>
      </c>
      <c r="D20" s="2"/>
    </row>
    <row r="21" spans="1:4" ht="15" customHeight="1">
      <c r="A21" s="176"/>
      <c r="B21" s="2" t="s">
        <v>3</v>
      </c>
      <c r="C21" s="3">
        <v>63</v>
      </c>
      <c r="D21" s="2"/>
    </row>
    <row r="22" spans="1:4" ht="15" customHeight="1">
      <c r="A22" s="176"/>
      <c r="B22" s="2" t="s">
        <v>4</v>
      </c>
      <c r="C22" s="3">
        <v>2</v>
      </c>
      <c r="D22" s="2"/>
    </row>
    <row r="23" spans="1:4" ht="15" customHeight="1">
      <c r="A23" s="176"/>
      <c r="B23" s="2" t="s">
        <v>59</v>
      </c>
      <c r="C23" s="3">
        <v>5</v>
      </c>
      <c r="D23" s="2"/>
    </row>
    <row r="24" spans="1:4" ht="15" customHeight="1">
      <c r="A24" s="176"/>
      <c r="B24" s="2" t="s">
        <v>431</v>
      </c>
      <c r="C24" s="3">
        <v>1</v>
      </c>
      <c r="D24" s="2"/>
    </row>
    <row r="25" spans="1:4" ht="15" customHeight="1">
      <c r="A25" s="176"/>
      <c r="B25" s="8" t="s">
        <v>237</v>
      </c>
      <c r="C25" s="3">
        <v>10</v>
      </c>
      <c r="D25" s="8"/>
    </row>
    <row r="26" spans="1:4" ht="15" customHeight="1">
      <c r="A26" s="176"/>
      <c r="B26" s="2" t="s">
        <v>45</v>
      </c>
      <c r="C26" s="3">
        <v>80</v>
      </c>
      <c r="D26" s="2" t="s">
        <v>77</v>
      </c>
    </row>
    <row r="27" spans="1:4" ht="15" customHeight="1">
      <c r="A27" s="176"/>
      <c r="B27" s="2" t="s">
        <v>117</v>
      </c>
      <c r="C27" s="3">
        <v>40</v>
      </c>
      <c r="D27" s="2"/>
    </row>
    <row r="28" spans="1:4" ht="15" customHeight="1">
      <c r="A28" s="176"/>
      <c r="B28" s="2" t="s">
        <v>47</v>
      </c>
      <c r="C28" s="3">
        <v>8</v>
      </c>
      <c r="D28" s="2"/>
    </row>
    <row r="29" spans="1:4" ht="15" customHeight="1">
      <c r="A29" s="176"/>
      <c r="B29" s="2" t="s">
        <v>293</v>
      </c>
      <c r="C29" s="3">
        <v>10</v>
      </c>
      <c r="D29" s="2"/>
    </row>
    <row r="30" spans="1:4" ht="15" customHeight="1">
      <c r="A30" s="176" t="s">
        <v>251</v>
      </c>
      <c r="B30" s="2" t="s">
        <v>2</v>
      </c>
      <c r="C30" s="3">
        <v>1.31</v>
      </c>
      <c r="D30" s="2"/>
    </row>
    <row r="31" spans="1:4" ht="15" customHeight="1">
      <c r="A31" s="176"/>
      <c r="B31" s="2" t="s">
        <v>294</v>
      </c>
      <c r="C31" s="3">
        <v>2</v>
      </c>
      <c r="D31" s="2"/>
    </row>
    <row r="32" spans="1:4" ht="15" customHeight="1">
      <c r="A32" s="176"/>
      <c r="B32" s="2" t="s">
        <v>110</v>
      </c>
      <c r="C32" s="3">
        <v>25</v>
      </c>
      <c r="D32" s="2"/>
    </row>
    <row r="33" spans="1:4" ht="15" customHeight="1">
      <c r="A33" s="176" t="s">
        <v>261</v>
      </c>
      <c r="B33" s="2" t="s">
        <v>2</v>
      </c>
      <c r="C33" s="3">
        <v>1.59</v>
      </c>
      <c r="D33" s="2"/>
    </row>
    <row r="34" spans="1:4" ht="25.5" customHeight="1">
      <c r="A34" s="176"/>
      <c r="B34" s="13" t="s">
        <v>579</v>
      </c>
      <c r="C34" s="14">
        <v>3</v>
      </c>
      <c r="D34" s="17" t="s">
        <v>295</v>
      </c>
    </row>
    <row r="35" spans="1:4" ht="15" customHeight="1">
      <c r="A35" s="182" t="s">
        <v>282</v>
      </c>
      <c r="B35" s="16" t="s">
        <v>2</v>
      </c>
      <c r="C35" s="3">
        <v>1.31</v>
      </c>
      <c r="D35" s="2"/>
    </row>
    <row r="36" spans="1:4" ht="15" customHeight="1">
      <c r="A36" s="182"/>
      <c r="B36" s="16" t="s">
        <v>276</v>
      </c>
      <c r="C36" s="3">
        <v>1</v>
      </c>
      <c r="D36" s="2"/>
    </row>
    <row r="37" spans="1:4" ht="15" customHeight="1">
      <c r="A37" s="176" t="s">
        <v>232</v>
      </c>
      <c r="B37" s="2" t="s">
        <v>2</v>
      </c>
      <c r="C37" s="3">
        <v>3.84</v>
      </c>
      <c r="D37" s="2"/>
    </row>
    <row r="38" spans="1:4" ht="15" customHeight="1">
      <c r="A38" s="183"/>
      <c r="B38" s="2" t="s">
        <v>5</v>
      </c>
      <c r="C38" s="3">
        <v>2</v>
      </c>
      <c r="D38" s="2"/>
    </row>
    <row r="39" spans="1:4" ht="15" customHeight="1">
      <c r="A39" s="183"/>
      <c r="B39" s="2" t="s">
        <v>6</v>
      </c>
      <c r="C39" s="3">
        <v>15</v>
      </c>
      <c r="D39" s="2"/>
    </row>
    <row r="40" spans="1:4" ht="39.75" customHeight="1">
      <c r="A40" s="183"/>
      <c r="B40" s="13" t="s">
        <v>234</v>
      </c>
      <c r="C40" s="14">
        <v>31</v>
      </c>
      <c r="D40" s="15" t="s">
        <v>283</v>
      </c>
    </row>
    <row r="41" spans="1:4" ht="15" customHeight="1">
      <c r="A41" s="183"/>
      <c r="B41" s="2" t="s">
        <v>7</v>
      </c>
      <c r="C41" s="3">
        <v>3</v>
      </c>
      <c r="D41" s="2"/>
    </row>
    <row r="42" spans="1:4" ht="15" customHeight="1">
      <c r="A42" s="183"/>
      <c r="B42" s="2" t="s">
        <v>8</v>
      </c>
      <c r="C42" s="3">
        <v>52</v>
      </c>
      <c r="D42" s="2" t="s">
        <v>259</v>
      </c>
    </row>
    <row r="43" spans="1:4" ht="15" customHeight="1">
      <c r="A43" s="185" t="s">
        <v>53</v>
      </c>
      <c r="B43" s="2" t="s">
        <v>2</v>
      </c>
      <c r="C43" s="3">
        <v>3.6</v>
      </c>
      <c r="D43" s="2"/>
    </row>
    <row r="44" spans="1:4" ht="15" customHeight="1">
      <c r="A44" s="185"/>
      <c r="B44" s="2" t="s">
        <v>11</v>
      </c>
      <c r="C44" s="3">
        <v>50</v>
      </c>
      <c r="D44" s="2"/>
    </row>
    <row r="45" spans="1:4" ht="15" customHeight="1">
      <c r="A45" s="185"/>
      <c r="B45" s="2" t="s">
        <v>581</v>
      </c>
      <c r="C45" s="3">
        <v>10</v>
      </c>
      <c r="D45" s="2"/>
    </row>
    <row r="46" spans="1:4" ht="15" customHeight="1">
      <c r="A46" s="185"/>
      <c r="B46" s="2" t="s">
        <v>12</v>
      </c>
      <c r="C46" s="3">
        <v>10</v>
      </c>
      <c r="D46" s="2"/>
    </row>
    <row r="47" spans="1:4" ht="15" customHeight="1">
      <c r="A47" s="185"/>
      <c r="B47" s="2" t="s">
        <v>260</v>
      </c>
      <c r="C47" s="3">
        <v>400</v>
      </c>
      <c r="D47" s="2" t="s">
        <v>272</v>
      </c>
    </row>
    <row r="48" spans="1:4" ht="15" customHeight="1">
      <c r="A48" s="185"/>
      <c r="B48" s="2" t="s">
        <v>13</v>
      </c>
      <c r="C48" s="3">
        <v>100</v>
      </c>
      <c r="D48" s="2"/>
    </row>
    <row r="49" spans="1:4" ht="15" customHeight="1">
      <c r="A49" s="185"/>
      <c r="B49" s="2" t="s">
        <v>14</v>
      </c>
      <c r="C49" s="3">
        <v>1</v>
      </c>
      <c r="D49" s="2" t="s">
        <v>580</v>
      </c>
    </row>
    <row r="50" spans="1:4" ht="15" customHeight="1">
      <c r="A50" s="185"/>
      <c r="B50" s="2" t="s">
        <v>262</v>
      </c>
      <c r="C50" s="3">
        <v>80</v>
      </c>
      <c r="D50" s="2"/>
    </row>
    <row r="51" spans="1:4" ht="15" customHeight="1">
      <c r="A51" s="185"/>
      <c r="B51" s="2" t="s">
        <v>123</v>
      </c>
      <c r="C51" s="3">
        <v>90</v>
      </c>
      <c r="D51" s="2" t="s">
        <v>124</v>
      </c>
    </row>
    <row r="52" spans="1:4" ht="15" customHeight="1">
      <c r="A52" s="185"/>
      <c r="B52" s="2" t="s">
        <v>125</v>
      </c>
      <c r="C52" s="3">
        <v>15</v>
      </c>
      <c r="D52" s="2"/>
    </row>
    <row r="53" spans="1:4" ht="15" customHeight="1">
      <c r="A53" s="185"/>
      <c r="B53" s="2" t="s">
        <v>451</v>
      </c>
      <c r="C53" s="3">
        <v>1700</v>
      </c>
      <c r="D53" s="2" t="s">
        <v>582</v>
      </c>
    </row>
    <row r="54" spans="1:4" ht="15" customHeight="1">
      <c r="A54" s="185"/>
      <c r="B54" s="2" t="s">
        <v>246</v>
      </c>
      <c r="C54" s="3">
        <v>4770</v>
      </c>
      <c r="D54" s="2" t="s">
        <v>131</v>
      </c>
    </row>
    <row r="55" spans="1:4" ht="15" customHeight="1">
      <c r="A55" s="185"/>
      <c r="B55" s="2" t="s">
        <v>239</v>
      </c>
      <c r="C55" s="3">
        <v>170</v>
      </c>
      <c r="D55" s="2"/>
    </row>
    <row r="56" spans="1:4" ht="15" customHeight="1">
      <c r="A56" s="185"/>
      <c r="B56" s="2" t="s">
        <v>267</v>
      </c>
      <c r="C56" s="3">
        <v>900</v>
      </c>
      <c r="D56" s="2"/>
    </row>
    <row r="57" spans="1:4" ht="15" customHeight="1">
      <c r="A57" s="185"/>
      <c r="B57" s="2" t="s">
        <v>583</v>
      </c>
      <c r="C57" s="3">
        <v>5</v>
      </c>
      <c r="D57" s="2"/>
    </row>
    <row r="58" spans="1:4" ht="15" customHeight="1">
      <c r="A58" s="185"/>
      <c r="B58" s="2" t="s">
        <v>240</v>
      </c>
      <c r="C58" s="3">
        <v>5</v>
      </c>
      <c r="D58" s="2"/>
    </row>
    <row r="59" spans="1:4" ht="15" customHeight="1">
      <c r="A59" s="185"/>
      <c r="B59" s="2" t="s">
        <v>584</v>
      </c>
      <c r="C59" s="3">
        <v>240</v>
      </c>
      <c r="D59" s="2"/>
    </row>
    <row r="60" spans="1:4" ht="15" customHeight="1">
      <c r="A60" s="185"/>
      <c r="B60" s="2" t="s">
        <v>585</v>
      </c>
      <c r="C60" s="3">
        <v>32</v>
      </c>
      <c r="D60" s="2"/>
    </row>
    <row r="61" spans="1:4" ht="15" customHeight="1">
      <c r="A61" s="185"/>
      <c r="B61" s="2" t="s">
        <v>126</v>
      </c>
      <c r="C61" s="3">
        <v>89</v>
      </c>
      <c r="D61" s="2" t="s">
        <v>268</v>
      </c>
    </row>
    <row r="62" spans="1:4" ht="15" customHeight="1">
      <c r="A62" s="185"/>
      <c r="B62" s="2" t="s">
        <v>284</v>
      </c>
      <c r="C62" s="3">
        <v>5</v>
      </c>
      <c r="D62" s="2"/>
    </row>
    <row r="63" spans="1:4" ht="15" customHeight="1">
      <c r="A63" s="185"/>
      <c r="B63" s="2" t="s">
        <v>432</v>
      </c>
      <c r="C63" s="3">
        <v>1</v>
      </c>
      <c r="D63" s="2"/>
    </row>
    <row r="64" spans="1:4" ht="15" customHeight="1">
      <c r="A64" s="185"/>
      <c r="B64" s="2" t="s">
        <v>263</v>
      </c>
      <c r="C64" s="3">
        <v>47</v>
      </c>
      <c r="D64" s="1"/>
    </row>
    <row r="65" spans="1:4" ht="15" customHeight="1">
      <c r="A65" s="185"/>
      <c r="B65" s="2" t="s">
        <v>46</v>
      </c>
      <c r="C65" s="3">
        <v>95</v>
      </c>
      <c r="D65" s="2" t="s">
        <v>269</v>
      </c>
    </row>
    <row r="66" spans="1:4" ht="15" customHeight="1">
      <c r="A66" s="176" t="s">
        <v>565</v>
      </c>
      <c r="B66" s="2" t="s">
        <v>2</v>
      </c>
      <c r="C66" s="3">
        <v>1.96</v>
      </c>
      <c r="D66" s="2"/>
    </row>
    <row r="67" spans="1:4" ht="15" customHeight="1">
      <c r="A67" s="176"/>
      <c r="B67" s="2" t="s">
        <v>586</v>
      </c>
      <c r="C67" s="3">
        <v>6</v>
      </c>
      <c r="D67" s="2"/>
    </row>
    <row r="68" spans="1:4" ht="15" customHeight="1">
      <c r="A68" s="181" t="s">
        <v>566</v>
      </c>
      <c r="B68" s="2" t="s">
        <v>2</v>
      </c>
      <c r="C68" s="3">
        <v>2.04</v>
      </c>
      <c r="D68" s="2"/>
    </row>
    <row r="69" spans="1:4" ht="15" customHeight="1">
      <c r="A69" s="180"/>
      <c r="B69" s="4" t="s">
        <v>285</v>
      </c>
      <c r="C69" s="3">
        <v>3</v>
      </c>
      <c r="D69" s="2"/>
    </row>
    <row r="70" spans="1:4" ht="15" customHeight="1">
      <c r="A70" s="176" t="s">
        <v>130</v>
      </c>
      <c r="B70" s="2" t="s">
        <v>2</v>
      </c>
      <c r="C70" s="3">
        <v>5.9</v>
      </c>
      <c r="D70" s="2"/>
    </row>
    <row r="71" spans="1:4" ht="15" customHeight="1">
      <c r="A71" s="176"/>
      <c r="B71" s="2" t="s">
        <v>111</v>
      </c>
      <c r="C71" s="3">
        <v>115</v>
      </c>
      <c r="D71" s="2"/>
    </row>
    <row r="72" spans="1:4" ht="15" customHeight="1">
      <c r="A72" s="176"/>
      <c r="B72" s="2" t="s">
        <v>112</v>
      </c>
      <c r="C72" s="3">
        <v>15</v>
      </c>
      <c r="D72" s="2"/>
    </row>
    <row r="73" spans="1:4" ht="15" customHeight="1">
      <c r="A73" s="176"/>
      <c r="B73" s="2" t="s">
        <v>120</v>
      </c>
      <c r="C73" s="3">
        <v>25</v>
      </c>
      <c r="D73" s="2" t="s">
        <v>54</v>
      </c>
    </row>
    <row r="74" spans="1:4" ht="15" customHeight="1">
      <c r="A74" s="176"/>
      <c r="B74" s="2" t="s">
        <v>121</v>
      </c>
      <c r="C74" s="3">
        <v>91</v>
      </c>
      <c r="D74" s="2"/>
    </row>
    <row r="75" spans="1:4" ht="15" customHeight="1">
      <c r="A75" s="176"/>
      <c r="B75" s="2" t="s">
        <v>113</v>
      </c>
      <c r="C75" s="3">
        <v>50</v>
      </c>
      <c r="D75" s="2"/>
    </row>
    <row r="76" spans="1:4" ht="15" customHeight="1">
      <c r="A76" s="176"/>
      <c r="B76" s="2" t="s">
        <v>73</v>
      </c>
      <c r="C76" s="3">
        <v>70</v>
      </c>
      <c r="D76" s="2"/>
    </row>
    <row r="77" spans="1:4" ht="15" customHeight="1">
      <c r="A77" s="176"/>
      <c r="B77" s="2" t="s">
        <v>114</v>
      </c>
      <c r="C77" s="3">
        <v>10</v>
      </c>
      <c r="D77" s="2"/>
    </row>
    <row r="78" spans="1:4" ht="15" customHeight="1">
      <c r="A78" s="176"/>
      <c r="B78" s="2" t="s">
        <v>115</v>
      </c>
      <c r="C78" s="3">
        <v>110</v>
      </c>
      <c r="D78" s="2"/>
    </row>
    <row r="79" spans="1:4" ht="15" customHeight="1">
      <c r="A79" s="176"/>
      <c r="B79" s="2" t="s">
        <v>66</v>
      </c>
      <c r="C79" s="3">
        <v>5</v>
      </c>
      <c r="D79" s="2"/>
    </row>
    <row r="80" spans="1:4" ht="15" customHeight="1">
      <c r="A80" s="176"/>
      <c r="B80" s="2" t="s">
        <v>67</v>
      </c>
      <c r="C80" s="3">
        <v>15</v>
      </c>
      <c r="D80" s="2" t="s">
        <v>296</v>
      </c>
    </row>
    <row r="81" spans="1:4" ht="15" customHeight="1">
      <c r="A81" s="176"/>
      <c r="B81" s="2" t="s">
        <v>433</v>
      </c>
      <c r="C81" s="3">
        <v>5</v>
      </c>
      <c r="D81" s="2"/>
    </row>
    <row r="82" spans="1:4" ht="15" customHeight="1">
      <c r="A82" s="176"/>
      <c r="B82" s="2" t="s">
        <v>18</v>
      </c>
      <c r="C82" s="3">
        <v>1</v>
      </c>
      <c r="D82" s="2"/>
    </row>
    <row r="83" spans="1:4" ht="15" customHeight="1">
      <c r="A83" s="176"/>
      <c r="B83" s="2" t="s">
        <v>127</v>
      </c>
      <c r="C83" s="3">
        <v>60</v>
      </c>
      <c r="D83" s="2"/>
    </row>
    <row r="84" spans="1:4" ht="15" customHeight="1">
      <c r="A84" s="176"/>
      <c r="B84" s="2" t="s">
        <v>128</v>
      </c>
      <c r="C84" s="3">
        <v>40</v>
      </c>
      <c r="D84" s="2"/>
    </row>
    <row r="85" spans="1:4" ht="15" customHeight="1">
      <c r="A85" s="176"/>
      <c r="B85" s="2" t="s">
        <v>63</v>
      </c>
      <c r="C85" s="3">
        <v>25</v>
      </c>
      <c r="D85" s="2"/>
    </row>
    <row r="86" spans="1:4" ht="15" customHeight="1">
      <c r="A86" s="176" t="s">
        <v>253</v>
      </c>
      <c r="B86" s="2" t="s">
        <v>2</v>
      </c>
      <c r="C86" s="3">
        <v>2.52</v>
      </c>
      <c r="D86" s="2"/>
    </row>
    <row r="87" spans="1:4" ht="15" customHeight="1">
      <c r="A87" s="176"/>
      <c r="B87" s="2" t="s">
        <v>74</v>
      </c>
      <c r="C87" s="3">
        <v>20</v>
      </c>
      <c r="D87" s="2"/>
    </row>
    <row r="88" spans="1:4" ht="21.75" customHeight="1">
      <c r="A88" s="176"/>
      <c r="B88" s="13" t="s">
        <v>587</v>
      </c>
      <c r="C88" s="14">
        <v>98</v>
      </c>
      <c r="D88" s="13" t="s">
        <v>434</v>
      </c>
    </row>
    <row r="89" spans="1:4" ht="15" customHeight="1">
      <c r="A89" s="181" t="s">
        <v>254</v>
      </c>
      <c r="B89" s="2" t="s">
        <v>2</v>
      </c>
      <c r="C89" s="3">
        <v>5.07</v>
      </c>
      <c r="D89" s="2"/>
    </row>
    <row r="90" spans="1:4" ht="15" customHeight="1">
      <c r="A90" s="179"/>
      <c r="B90" s="2" t="s">
        <v>75</v>
      </c>
      <c r="C90" s="3">
        <v>25</v>
      </c>
      <c r="D90" s="2"/>
    </row>
    <row r="91" spans="1:4" ht="15" customHeight="1">
      <c r="A91" s="179"/>
      <c r="B91" s="2" t="s">
        <v>116</v>
      </c>
      <c r="C91" s="3">
        <v>332</v>
      </c>
      <c r="D91" s="2"/>
    </row>
    <row r="92" spans="1:4" ht="15" customHeight="1">
      <c r="A92" s="179"/>
      <c r="B92" s="2" t="s">
        <v>249</v>
      </c>
      <c r="C92" s="3">
        <v>206</v>
      </c>
      <c r="D92" s="2"/>
    </row>
    <row r="93" spans="1:4" ht="15" customHeight="1">
      <c r="A93" s="179"/>
      <c r="B93" s="2" t="s">
        <v>247</v>
      </c>
      <c r="C93" s="3">
        <v>32</v>
      </c>
      <c r="D93" s="2"/>
    </row>
    <row r="94" spans="1:4" ht="15" customHeight="1">
      <c r="A94" s="179"/>
      <c r="B94" s="2" t="s">
        <v>248</v>
      </c>
      <c r="C94" s="3">
        <v>3</v>
      </c>
      <c r="D94" s="2"/>
    </row>
    <row r="95" spans="1:4" ht="15" customHeight="1">
      <c r="A95" s="179"/>
      <c r="B95" s="2" t="s">
        <v>264</v>
      </c>
      <c r="C95" s="3">
        <v>3</v>
      </c>
      <c r="D95" s="2" t="s">
        <v>297</v>
      </c>
    </row>
    <row r="96" spans="1:4" ht="15" customHeight="1">
      <c r="A96" s="179"/>
      <c r="B96" s="2" t="s">
        <v>138</v>
      </c>
      <c r="C96" s="3">
        <v>11</v>
      </c>
      <c r="D96" s="2" t="s">
        <v>575</v>
      </c>
    </row>
    <row r="97" spans="1:4" ht="15" customHeight="1">
      <c r="A97" s="180"/>
      <c r="B97" s="2" t="s">
        <v>435</v>
      </c>
      <c r="C97" s="3">
        <v>1</v>
      </c>
      <c r="D97" s="2"/>
    </row>
    <row r="98" spans="1:4" ht="15" customHeight="1">
      <c r="A98" s="184" t="s">
        <v>255</v>
      </c>
      <c r="B98" s="2" t="s">
        <v>2</v>
      </c>
      <c r="C98" s="3">
        <v>3.44</v>
      </c>
      <c r="D98" s="2"/>
    </row>
    <row r="99" spans="1:4" ht="15" customHeight="1">
      <c r="A99" s="184"/>
      <c r="B99" s="2" t="s">
        <v>19</v>
      </c>
      <c r="C99" s="3">
        <v>600</v>
      </c>
      <c r="D99" s="2" t="s">
        <v>588</v>
      </c>
    </row>
    <row r="100" spans="1:4" ht="15" customHeight="1">
      <c r="A100" s="184"/>
      <c r="B100" s="2" t="s">
        <v>64</v>
      </c>
      <c r="C100" s="3">
        <v>640</v>
      </c>
      <c r="D100" s="2"/>
    </row>
    <row r="101" spans="1:4" ht="15" customHeight="1">
      <c r="A101" s="184"/>
      <c r="B101" s="2" t="s">
        <v>589</v>
      </c>
      <c r="C101" s="3">
        <v>14</v>
      </c>
      <c r="D101" s="2" t="s">
        <v>270</v>
      </c>
    </row>
    <row r="102" spans="1:4" ht="15" customHeight="1">
      <c r="A102" s="184"/>
      <c r="B102" s="2" t="s">
        <v>277</v>
      </c>
      <c r="C102" s="3">
        <v>8</v>
      </c>
      <c r="D102" s="2"/>
    </row>
    <row r="103" spans="1:4" ht="15" customHeight="1">
      <c r="A103" s="184"/>
      <c r="B103" s="2" t="s">
        <v>567</v>
      </c>
      <c r="C103" s="3">
        <v>1</v>
      </c>
      <c r="D103" s="2" t="s">
        <v>590</v>
      </c>
    </row>
    <row r="104" spans="1:4" ht="15" customHeight="1">
      <c r="A104" s="176"/>
      <c r="B104" s="10" t="s">
        <v>278</v>
      </c>
      <c r="C104" s="3">
        <v>4</v>
      </c>
      <c r="D104" s="2" t="s">
        <v>286</v>
      </c>
    </row>
    <row r="105" spans="1:4" ht="15" customHeight="1">
      <c r="A105" s="181" t="s">
        <v>108</v>
      </c>
      <c r="B105" s="2" t="s">
        <v>2</v>
      </c>
      <c r="C105" s="3">
        <v>2.99</v>
      </c>
      <c r="D105" s="2"/>
    </row>
    <row r="106" spans="1:4" ht="15" customHeight="1">
      <c r="A106" s="179"/>
      <c r="B106" s="2" t="s">
        <v>20</v>
      </c>
      <c r="C106" s="3">
        <v>26</v>
      </c>
      <c r="D106" s="2"/>
    </row>
    <row r="107" spans="1:4" ht="15" customHeight="1">
      <c r="A107" s="179"/>
      <c r="B107" s="2" t="s">
        <v>21</v>
      </c>
      <c r="C107" s="3">
        <v>2</v>
      </c>
      <c r="D107" s="2"/>
    </row>
    <row r="108" spans="1:4" ht="15" customHeight="1">
      <c r="A108" s="179"/>
      <c r="B108" s="2" t="s">
        <v>265</v>
      </c>
      <c r="C108" s="3">
        <v>6</v>
      </c>
      <c r="D108" s="2"/>
    </row>
    <row r="109" spans="1:4" ht="15" customHeight="1">
      <c r="A109" s="179"/>
      <c r="B109" s="2" t="s">
        <v>134</v>
      </c>
      <c r="C109" s="3">
        <v>1</v>
      </c>
      <c r="D109" s="2"/>
    </row>
    <row r="110" spans="1:4" ht="15" customHeight="1">
      <c r="A110" s="180"/>
      <c r="B110" s="2" t="s">
        <v>609</v>
      </c>
      <c r="C110" s="3">
        <v>1</v>
      </c>
      <c r="D110" s="2"/>
    </row>
    <row r="111" spans="1:4" ht="15" customHeight="1">
      <c r="A111" s="176" t="s">
        <v>106</v>
      </c>
      <c r="B111" s="2" t="s">
        <v>2</v>
      </c>
      <c r="C111" s="3">
        <v>3.38</v>
      </c>
      <c r="D111" s="2"/>
    </row>
    <row r="112" spans="1:4" ht="15" customHeight="1">
      <c r="A112" s="176"/>
      <c r="B112" s="2" t="s">
        <v>22</v>
      </c>
      <c r="C112" s="3">
        <v>159</v>
      </c>
      <c r="D112" s="2" t="s">
        <v>287</v>
      </c>
    </row>
    <row r="113" spans="1:4" ht="15" customHeight="1">
      <c r="A113" s="176"/>
      <c r="B113" s="2" t="s">
        <v>23</v>
      </c>
      <c r="C113" s="3">
        <v>249</v>
      </c>
      <c r="D113" s="2" t="s">
        <v>287</v>
      </c>
    </row>
    <row r="114" spans="1:4" ht="15" customHeight="1">
      <c r="A114" s="176"/>
      <c r="B114" s="2" t="s">
        <v>507</v>
      </c>
      <c r="C114" s="3">
        <v>20</v>
      </c>
      <c r="D114" s="2"/>
    </row>
    <row r="115" spans="1:4" ht="15" customHeight="1">
      <c r="A115" s="176"/>
      <c r="B115" s="2" t="s">
        <v>109</v>
      </c>
      <c r="C115" s="3">
        <v>60</v>
      </c>
      <c r="D115" s="2"/>
    </row>
    <row r="116" spans="1:4" ht="15" customHeight="1">
      <c r="A116" s="176"/>
      <c r="B116" s="2" t="s">
        <v>298</v>
      </c>
      <c r="C116" s="3">
        <v>10</v>
      </c>
      <c r="D116" s="2"/>
    </row>
    <row r="117" spans="1:4" ht="15" customHeight="1">
      <c r="A117" s="176"/>
      <c r="B117" s="2" t="s">
        <v>300</v>
      </c>
      <c r="C117" s="3">
        <v>13</v>
      </c>
      <c r="D117" s="2" t="s">
        <v>299</v>
      </c>
    </row>
    <row r="118" spans="1:4" ht="15" customHeight="1">
      <c r="A118" s="176"/>
      <c r="B118" s="2" t="s">
        <v>24</v>
      </c>
      <c r="C118" s="3">
        <v>6</v>
      </c>
      <c r="D118" s="2" t="s">
        <v>577</v>
      </c>
    </row>
    <row r="119" spans="1:4" ht="15" customHeight="1">
      <c r="A119" s="176"/>
      <c r="B119" s="2" t="s">
        <v>68</v>
      </c>
      <c r="C119" s="3">
        <v>200</v>
      </c>
      <c r="D119" s="2"/>
    </row>
    <row r="120" spans="1:4" ht="15" customHeight="1">
      <c r="A120" s="176"/>
      <c r="B120" s="2" t="s">
        <v>44</v>
      </c>
      <c r="C120" s="3">
        <v>600</v>
      </c>
      <c r="D120" s="2"/>
    </row>
    <row r="121" spans="1:4" ht="15" customHeight="1">
      <c r="A121" s="176"/>
      <c r="B121" s="2" t="s">
        <v>132</v>
      </c>
      <c r="C121" s="3">
        <v>3</v>
      </c>
      <c r="D121" s="2"/>
    </row>
    <row r="122" spans="1:4" ht="15" customHeight="1">
      <c r="A122" s="176"/>
      <c r="B122" s="2" t="s">
        <v>591</v>
      </c>
      <c r="C122" s="3">
        <v>314</v>
      </c>
      <c r="D122" s="2"/>
    </row>
    <row r="123" spans="1:4" ht="15" customHeight="1">
      <c r="A123" s="176"/>
      <c r="B123" s="2" t="s">
        <v>592</v>
      </c>
      <c r="C123" s="3">
        <v>25</v>
      </c>
      <c r="D123" s="2"/>
    </row>
    <row r="124" spans="1:4" ht="15" customHeight="1">
      <c r="A124" s="176"/>
      <c r="B124" s="2" t="s">
        <v>593</v>
      </c>
      <c r="C124" s="3">
        <v>64</v>
      </c>
      <c r="D124" s="2"/>
    </row>
    <row r="125" spans="1:4" ht="15" customHeight="1">
      <c r="A125" s="176"/>
      <c r="B125" s="2" t="s">
        <v>129</v>
      </c>
      <c r="C125" s="3">
        <v>10</v>
      </c>
      <c r="D125" s="2"/>
    </row>
    <row r="126" spans="1:4" ht="15" customHeight="1">
      <c r="A126" s="176"/>
      <c r="B126" s="4" t="s">
        <v>279</v>
      </c>
      <c r="C126" s="3">
        <v>1</v>
      </c>
      <c r="D126" s="2"/>
    </row>
    <row r="127" spans="1:4" ht="15" customHeight="1">
      <c r="A127" s="176"/>
      <c r="B127" s="4" t="s">
        <v>133</v>
      </c>
      <c r="C127" s="3">
        <v>200</v>
      </c>
      <c r="D127" s="2"/>
    </row>
    <row r="128" spans="1:4" ht="15" customHeight="1">
      <c r="A128" s="7" t="s">
        <v>105</v>
      </c>
      <c r="B128" s="2" t="s">
        <v>2</v>
      </c>
      <c r="C128" s="3">
        <v>2.43</v>
      </c>
      <c r="D128" s="2"/>
    </row>
    <row r="129" spans="1:4" ht="15" customHeight="1">
      <c r="A129" s="185" t="s">
        <v>52</v>
      </c>
      <c r="B129" s="2" t="s">
        <v>2</v>
      </c>
      <c r="C129" s="3">
        <v>5.17</v>
      </c>
      <c r="D129" s="2"/>
    </row>
    <row r="130" spans="1:4" ht="15" customHeight="1">
      <c r="A130" s="185"/>
      <c r="B130" s="2" t="s">
        <v>25</v>
      </c>
      <c r="C130" s="3">
        <v>2</v>
      </c>
      <c r="D130" s="2"/>
    </row>
    <row r="131" spans="1:4" ht="15" customHeight="1">
      <c r="A131" s="185"/>
      <c r="B131" s="2" t="s">
        <v>26</v>
      </c>
      <c r="C131" s="3">
        <v>2</v>
      </c>
      <c r="D131" s="2"/>
    </row>
    <row r="132" spans="1:4" ht="15" customHeight="1">
      <c r="A132" s="185"/>
      <c r="B132" s="2" t="s">
        <v>69</v>
      </c>
      <c r="C132" s="3">
        <v>600</v>
      </c>
      <c r="D132" s="2"/>
    </row>
    <row r="133" spans="1:4" ht="36.75" customHeight="1">
      <c r="A133" s="185"/>
      <c r="B133" s="13" t="s">
        <v>594</v>
      </c>
      <c r="C133" s="14">
        <v>4</v>
      </c>
      <c r="D133" s="155" t="s">
        <v>574</v>
      </c>
    </row>
    <row r="134" spans="1:4" ht="15" customHeight="1">
      <c r="A134" s="185"/>
      <c r="B134" s="2" t="s">
        <v>595</v>
      </c>
      <c r="C134" s="3">
        <v>400</v>
      </c>
      <c r="D134" s="2"/>
    </row>
    <row r="135" spans="1:4" ht="15" customHeight="1">
      <c r="A135" s="185"/>
      <c r="B135" s="2" t="s">
        <v>292</v>
      </c>
      <c r="C135" s="3">
        <v>350</v>
      </c>
      <c r="D135" s="2"/>
    </row>
    <row r="136" spans="1:4" ht="15" customHeight="1">
      <c r="A136" s="176" t="s">
        <v>51</v>
      </c>
      <c r="B136" s="2" t="s">
        <v>2</v>
      </c>
      <c r="C136" s="3">
        <v>2.6</v>
      </c>
      <c r="D136" s="2"/>
    </row>
    <row r="137" spans="1:4" ht="15" customHeight="1">
      <c r="A137" s="176"/>
      <c r="B137" s="2" t="s">
        <v>27</v>
      </c>
      <c r="C137" s="3">
        <v>20</v>
      </c>
      <c r="D137" s="2"/>
    </row>
    <row r="138" spans="1:4" ht="15" customHeight="1">
      <c r="A138" s="176"/>
      <c r="B138" s="2" t="s">
        <v>28</v>
      </c>
      <c r="C138" s="3">
        <v>2</v>
      </c>
      <c r="D138" s="2"/>
    </row>
    <row r="139" spans="1:4" ht="15" customHeight="1">
      <c r="A139" s="176"/>
      <c r="B139" s="2" t="s">
        <v>243</v>
      </c>
      <c r="C139" s="3">
        <v>725</v>
      </c>
      <c r="D139" s="2" t="s">
        <v>287</v>
      </c>
    </row>
    <row r="140" spans="1:4" ht="15" customHeight="1">
      <c r="A140" s="176"/>
      <c r="B140" s="2" t="s">
        <v>242</v>
      </c>
      <c r="C140" s="3">
        <v>500</v>
      </c>
      <c r="D140" s="2" t="s">
        <v>568</v>
      </c>
    </row>
    <row r="141" spans="1:4" ht="15" customHeight="1">
      <c r="A141" s="176"/>
      <c r="B141" s="2" t="s">
        <v>244</v>
      </c>
      <c r="C141" s="3">
        <v>180</v>
      </c>
      <c r="D141" s="2"/>
    </row>
    <row r="142" spans="1:4" ht="15" customHeight="1">
      <c r="A142" s="176"/>
      <c r="B142" s="2" t="s">
        <v>596</v>
      </c>
      <c r="C142" s="3">
        <v>60</v>
      </c>
      <c r="D142" s="2" t="s">
        <v>597</v>
      </c>
    </row>
    <row r="143" spans="1:4" ht="15" customHeight="1">
      <c r="A143" s="176"/>
      <c r="B143" s="2" t="s">
        <v>135</v>
      </c>
      <c r="C143" s="3">
        <v>8</v>
      </c>
      <c r="D143" s="2"/>
    </row>
    <row r="144" spans="1:4" ht="15" customHeight="1">
      <c r="A144" s="176"/>
      <c r="B144" s="2" t="s">
        <v>136</v>
      </c>
      <c r="C144" s="3">
        <v>50</v>
      </c>
      <c r="D144" s="2"/>
    </row>
    <row r="145" spans="1:4" ht="15" customHeight="1">
      <c r="A145" s="176"/>
      <c r="B145" s="2" t="s">
        <v>92</v>
      </c>
      <c r="C145" s="3">
        <v>33</v>
      </c>
      <c r="D145" s="2"/>
    </row>
    <row r="146" spans="1:4" ht="15" customHeight="1">
      <c r="A146" s="185" t="s">
        <v>50</v>
      </c>
      <c r="B146" s="2" t="s">
        <v>2</v>
      </c>
      <c r="C146" s="3">
        <v>2.32</v>
      </c>
      <c r="D146" s="2"/>
    </row>
    <row r="147" spans="1:4" ht="15" customHeight="1">
      <c r="A147" s="185"/>
      <c r="B147" s="2" t="s">
        <v>598</v>
      </c>
      <c r="C147" s="3">
        <v>332</v>
      </c>
      <c r="D147" s="2"/>
    </row>
    <row r="148" spans="1:4" ht="15" customHeight="1">
      <c r="A148" s="185"/>
      <c r="B148" s="2" t="s">
        <v>245</v>
      </c>
      <c r="C148" s="3">
        <v>200</v>
      </c>
      <c r="D148" s="2"/>
    </row>
    <row r="149" spans="1:4" ht="15" customHeight="1">
      <c r="A149" s="185"/>
      <c r="B149" s="2" t="s">
        <v>31</v>
      </c>
      <c r="C149" s="3">
        <v>38</v>
      </c>
      <c r="D149" s="2" t="s">
        <v>55</v>
      </c>
    </row>
    <row r="150" spans="1:4" ht="15" customHeight="1">
      <c r="A150" s="185"/>
      <c r="B150" s="2" t="s">
        <v>65</v>
      </c>
      <c r="C150" s="3">
        <v>130</v>
      </c>
      <c r="D150" s="2" t="s">
        <v>271</v>
      </c>
    </row>
    <row r="151" spans="1:4" ht="15" customHeight="1">
      <c r="A151" s="181" t="s">
        <v>256</v>
      </c>
      <c r="B151" s="2" t="s">
        <v>2</v>
      </c>
      <c r="C151" s="3">
        <v>2.32</v>
      </c>
      <c r="D151" s="2"/>
    </row>
    <row r="152" spans="1:4" ht="15" customHeight="1">
      <c r="A152" s="179"/>
      <c r="B152" s="2" t="s">
        <v>15</v>
      </c>
      <c r="C152" s="3">
        <v>8</v>
      </c>
      <c r="D152" s="2" t="s">
        <v>301</v>
      </c>
    </row>
    <row r="153" spans="1:4" ht="15" customHeight="1">
      <c r="A153" s="179"/>
      <c r="B153" s="2" t="s">
        <v>118</v>
      </c>
      <c r="C153" s="3">
        <v>80</v>
      </c>
      <c r="D153" s="2"/>
    </row>
    <row r="154" spans="1:4" ht="15" customHeight="1">
      <c r="A154" s="179"/>
      <c r="B154" s="2" t="s">
        <v>119</v>
      </c>
      <c r="C154" s="3">
        <v>20</v>
      </c>
      <c r="D154" s="2"/>
    </row>
    <row r="155" spans="1:4" ht="15" customHeight="1">
      <c r="A155" s="179"/>
      <c r="B155" s="2" t="s">
        <v>280</v>
      </c>
      <c r="C155" s="78">
        <v>4</v>
      </c>
      <c r="D155" s="2" t="s">
        <v>420</v>
      </c>
    </row>
    <row r="156" spans="1:4" ht="15" customHeight="1">
      <c r="A156" s="180"/>
      <c r="B156" s="2" t="s">
        <v>570</v>
      </c>
      <c r="C156" s="78">
        <v>1</v>
      </c>
      <c r="D156" s="2"/>
    </row>
    <row r="157" spans="1:4" ht="15" customHeight="1">
      <c r="A157" s="184" t="s">
        <v>258</v>
      </c>
      <c r="B157" s="2" t="s">
        <v>2</v>
      </c>
      <c r="C157" s="3">
        <v>8.95</v>
      </c>
      <c r="D157" s="2"/>
    </row>
    <row r="158" spans="1:4" ht="21" customHeight="1">
      <c r="A158" s="184"/>
      <c r="B158" s="13" t="s">
        <v>32</v>
      </c>
      <c r="C158" s="14">
        <v>200</v>
      </c>
      <c r="D158" s="154" t="s">
        <v>599</v>
      </c>
    </row>
    <row r="159" spans="1:4" ht="15" customHeight="1">
      <c r="A159" s="176" t="s">
        <v>107</v>
      </c>
      <c r="B159" s="2" t="s">
        <v>2</v>
      </c>
      <c r="C159" s="3">
        <v>4</v>
      </c>
      <c r="D159" s="2"/>
    </row>
    <row r="160" spans="1:4" ht="15" customHeight="1">
      <c r="A160" s="176"/>
      <c r="B160" s="2" t="s">
        <v>62</v>
      </c>
      <c r="C160" s="3">
        <v>65</v>
      </c>
      <c r="D160" s="2" t="s">
        <v>569</v>
      </c>
    </row>
    <row r="161" spans="1:4" ht="15" customHeight="1">
      <c r="A161" s="176"/>
      <c r="B161" s="2" t="s">
        <v>76</v>
      </c>
      <c r="C161" s="3">
        <v>20</v>
      </c>
      <c r="D161" s="2"/>
    </row>
    <row r="162" spans="1:4" ht="15" customHeight="1">
      <c r="A162" s="176"/>
      <c r="B162" s="2" t="s">
        <v>137</v>
      </c>
      <c r="C162" s="3">
        <v>25</v>
      </c>
      <c r="D162" s="2"/>
    </row>
    <row r="163" spans="1:4" ht="15" customHeight="1">
      <c r="A163" s="176"/>
      <c r="B163" s="11" t="s">
        <v>281</v>
      </c>
      <c r="C163" s="3">
        <v>10</v>
      </c>
      <c r="D163" s="12"/>
    </row>
    <row r="164" spans="1:4" ht="15" customHeight="1">
      <c r="A164" s="176" t="s">
        <v>257</v>
      </c>
      <c r="B164" s="2" t="s">
        <v>2</v>
      </c>
      <c r="C164" s="3">
        <v>2.15</v>
      </c>
      <c r="D164" s="2"/>
    </row>
    <row r="165" spans="1:4" ht="15" customHeight="1">
      <c r="A165" s="176"/>
      <c r="B165" s="2" t="s">
        <v>266</v>
      </c>
      <c r="C165" s="3">
        <v>2</v>
      </c>
      <c r="D165" s="2"/>
    </row>
    <row r="166" spans="1:4" ht="24.75" customHeight="1">
      <c r="A166" s="176"/>
      <c r="B166" s="13" t="s">
        <v>33</v>
      </c>
      <c r="C166" s="14">
        <v>19</v>
      </c>
      <c r="D166" s="155" t="s">
        <v>600</v>
      </c>
    </row>
    <row r="167" spans="1:4" ht="15" customHeight="1">
      <c r="A167" s="7" t="s">
        <v>34</v>
      </c>
      <c r="B167" s="2" t="s">
        <v>2</v>
      </c>
      <c r="C167" s="3">
        <v>10.41</v>
      </c>
      <c r="D167" s="2"/>
    </row>
    <row r="168" spans="1:4" ht="15" customHeight="1">
      <c r="A168" s="7" t="s">
        <v>79</v>
      </c>
      <c r="B168" s="2" t="s">
        <v>2</v>
      </c>
      <c r="C168" s="3">
        <v>7.44</v>
      </c>
      <c r="D168" s="2"/>
    </row>
    <row r="169" spans="1:4" ht="15" customHeight="1">
      <c r="A169" s="7" t="s">
        <v>35</v>
      </c>
      <c r="B169" s="2" t="s">
        <v>2</v>
      </c>
      <c r="C169" s="3">
        <v>10.15</v>
      </c>
      <c r="D169" s="2"/>
    </row>
    <row r="170" spans="1:4" ht="42.75" customHeight="1">
      <c r="A170" s="6" t="s">
        <v>80</v>
      </c>
      <c r="B170" s="2" t="s">
        <v>2</v>
      </c>
      <c r="C170" s="3">
        <v>10.93</v>
      </c>
      <c r="D170" s="2"/>
    </row>
    <row r="171" spans="1:4" ht="44.25" customHeight="1">
      <c r="A171" s="6" t="s">
        <v>81</v>
      </c>
      <c r="B171" s="2" t="s">
        <v>2</v>
      </c>
      <c r="C171" s="3">
        <v>7.81</v>
      </c>
      <c r="D171" s="2"/>
    </row>
    <row r="172" spans="1:4" ht="15" customHeight="1">
      <c r="A172" s="181" t="s">
        <v>36</v>
      </c>
      <c r="B172" s="2" t="s">
        <v>2</v>
      </c>
      <c r="C172" s="3">
        <v>4.97</v>
      </c>
      <c r="D172" s="2"/>
    </row>
    <row r="173" spans="1:4" ht="15" customHeight="1">
      <c r="A173" s="180"/>
      <c r="B173" s="2" t="s">
        <v>418</v>
      </c>
      <c r="C173" s="3">
        <v>4</v>
      </c>
      <c r="D173" s="2" t="s">
        <v>419</v>
      </c>
    </row>
    <row r="174" spans="1:4" ht="15" customHeight="1">
      <c r="A174" s="7" t="s">
        <v>37</v>
      </c>
      <c r="B174" s="2" t="s">
        <v>2</v>
      </c>
      <c r="C174" s="3">
        <v>5.2</v>
      </c>
      <c r="D174" s="2"/>
    </row>
    <row r="175" spans="1:4" ht="15" customHeight="1">
      <c r="A175" s="185" t="s">
        <v>38</v>
      </c>
      <c r="B175" s="2" t="s">
        <v>2</v>
      </c>
      <c r="C175" s="3">
        <v>6.49</v>
      </c>
      <c r="D175" s="2"/>
    </row>
    <row r="176" spans="1:4" ht="15" customHeight="1">
      <c r="A176" s="185"/>
      <c r="B176" s="2" t="s">
        <v>39</v>
      </c>
      <c r="C176" s="3">
        <v>8</v>
      </c>
      <c r="D176" s="2"/>
    </row>
    <row r="177" spans="1:4" ht="15" customHeight="1">
      <c r="A177" s="185"/>
      <c r="B177" s="2" t="s">
        <v>40</v>
      </c>
      <c r="C177" s="3">
        <v>1.5</v>
      </c>
      <c r="D177" s="2" t="s">
        <v>601</v>
      </c>
    </row>
    <row r="178" spans="1:4" ht="15" customHeight="1">
      <c r="A178" s="185"/>
      <c r="B178" s="2" t="s">
        <v>43</v>
      </c>
      <c r="C178" s="3">
        <v>30</v>
      </c>
      <c r="D178" s="2"/>
    </row>
    <row r="179" spans="1:4" ht="15" customHeight="1">
      <c r="A179" s="7" t="s">
        <v>41</v>
      </c>
      <c r="B179" s="2" t="s">
        <v>2</v>
      </c>
      <c r="C179" s="3">
        <v>4.47</v>
      </c>
      <c r="D179" s="2"/>
    </row>
    <row r="180" spans="1:4" ht="15" customHeight="1">
      <c r="A180" s="185" t="s">
        <v>42</v>
      </c>
      <c r="B180" s="2" t="s">
        <v>2</v>
      </c>
      <c r="C180" s="3">
        <v>4.6</v>
      </c>
      <c r="D180" s="2"/>
    </row>
    <row r="181" spans="1:4" ht="15" customHeight="1">
      <c r="A181" s="185"/>
      <c r="B181" s="2" t="s">
        <v>233</v>
      </c>
      <c r="C181" s="3">
        <v>4</v>
      </c>
      <c r="D181" s="2" t="s">
        <v>56</v>
      </c>
    </row>
    <row r="182" spans="1:4" ht="15" customHeight="1">
      <c r="A182" s="7" t="s">
        <v>49</v>
      </c>
      <c r="B182" s="2" t="s">
        <v>2</v>
      </c>
      <c r="C182" s="3">
        <v>4.49</v>
      </c>
      <c r="D182" s="2"/>
    </row>
    <row r="183" spans="1:4" ht="15" customHeight="1">
      <c r="A183" s="185" t="s">
        <v>98</v>
      </c>
      <c r="B183" s="2" t="s">
        <v>2</v>
      </c>
      <c r="C183" s="3">
        <v>3.62</v>
      </c>
      <c r="D183" s="2"/>
    </row>
    <row r="184" spans="1:4" ht="15" customHeight="1">
      <c r="A184" s="185"/>
      <c r="B184" s="2" t="s">
        <v>101</v>
      </c>
      <c r="C184" s="3">
        <v>23</v>
      </c>
      <c r="D184" s="2" t="s">
        <v>273</v>
      </c>
    </row>
    <row r="185" spans="1:4" ht="15" customHeight="1">
      <c r="A185" s="185" t="s">
        <v>72</v>
      </c>
      <c r="B185" s="2" t="s">
        <v>2</v>
      </c>
      <c r="C185" s="3">
        <v>1.73</v>
      </c>
      <c r="D185" s="2"/>
    </row>
    <row r="186" spans="1:4" ht="15" customHeight="1">
      <c r="A186" s="185"/>
      <c r="B186" s="2" t="s">
        <v>93</v>
      </c>
      <c r="C186" s="3">
        <v>22</v>
      </c>
      <c r="D186" s="2" t="s">
        <v>602</v>
      </c>
    </row>
    <row r="187" spans="1:4" ht="31.5" customHeight="1">
      <c r="A187" s="6" t="s">
        <v>57</v>
      </c>
      <c r="B187" s="16" t="s">
        <v>2</v>
      </c>
      <c r="C187" s="14">
        <v>2.71</v>
      </c>
      <c r="D187" s="13"/>
    </row>
    <row r="188" spans="1:4" ht="37.5" customHeight="1">
      <c r="A188" s="6" t="s">
        <v>58</v>
      </c>
      <c r="B188" s="13" t="s">
        <v>2</v>
      </c>
      <c r="C188" s="14">
        <v>2.43</v>
      </c>
      <c r="D188" s="13"/>
    </row>
    <row r="189" spans="1:4" ht="15" customHeight="1">
      <c r="A189" s="176" t="s">
        <v>78</v>
      </c>
      <c r="B189" s="2" t="s">
        <v>2</v>
      </c>
      <c r="C189" s="3">
        <v>1.59</v>
      </c>
      <c r="D189" s="2"/>
    </row>
    <row r="190" spans="1:4" ht="15" customHeight="1">
      <c r="A190" s="176"/>
      <c r="B190" s="2" t="s">
        <v>97</v>
      </c>
      <c r="C190" s="3">
        <v>6</v>
      </c>
      <c r="D190" s="2"/>
    </row>
    <row r="191" spans="1:4" ht="15" customHeight="1">
      <c r="A191" s="185" t="s">
        <v>236</v>
      </c>
      <c r="B191" s="2" t="s">
        <v>48</v>
      </c>
      <c r="C191" s="3">
        <v>144.83</v>
      </c>
      <c r="D191" s="2" t="s">
        <v>603</v>
      </c>
    </row>
    <row r="192" spans="1:4" ht="15" customHeight="1">
      <c r="A192" s="185"/>
      <c r="B192" s="2" t="s">
        <v>289</v>
      </c>
      <c r="C192" s="3">
        <v>50</v>
      </c>
      <c r="D192" s="2" t="s">
        <v>291</v>
      </c>
    </row>
    <row r="193" spans="1:4" ht="39" customHeight="1">
      <c r="A193" s="168" t="s">
        <v>94</v>
      </c>
      <c r="B193" s="168"/>
      <c r="C193" s="77">
        <f>SUM(C4:C192)</f>
        <v>18432.88000000001</v>
      </c>
      <c r="D193" s="13"/>
    </row>
    <row r="194" spans="1:4" ht="30.75" customHeight="1">
      <c r="A194" s="167" t="s">
        <v>576</v>
      </c>
      <c r="B194" s="167"/>
      <c r="C194" s="167"/>
      <c r="D194" s="167"/>
    </row>
  </sheetData>
  <sheetProtection/>
  <mergeCells count="31">
    <mergeCell ref="A157:A158"/>
    <mergeCell ref="A175:A178"/>
    <mergeCell ref="A180:A181"/>
    <mergeCell ref="A183:A184"/>
    <mergeCell ref="A159:A163"/>
    <mergeCell ref="A164:A166"/>
    <mergeCell ref="A172:A173"/>
    <mergeCell ref="A191:A192"/>
    <mergeCell ref="A194:D194"/>
    <mergeCell ref="A185:A186"/>
    <mergeCell ref="A189:A190"/>
    <mergeCell ref="A193:B193"/>
    <mergeCell ref="A151:A156"/>
    <mergeCell ref="A129:A135"/>
    <mergeCell ref="A111:A127"/>
    <mergeCell ref="A136:A145"/>
    <mergeCell ref="A146:A150"/>
    <mergeCell ref="A66:A67"/>
    <mergeCell ref="A86:A88"/>
    <mergeCell ref="A89:A97"/>
    <mergeCell ref="A68:A69"/>
    <mergeCell ref="A20:A29"/>
    <mergeCell ref="A4:A19"/>
    <mergeCell ref="A105:A110"/>
    <mergeCell ref="A35:A36"/>
    <mergeCell ref="A37:A42"/>
    <mergeCell ref="A30:A32"/>
    <mergeCell ref="A33:A34"/>
    <mergeCell ref="A98:A104"/>
    <mergeCell ref="A43:A65"/>
    <mergeCell ref="A70:A85"/>
  </mergeCells>
  <printOptions horizontalCentered="1"/>
  <pageMargins left="0.17" right="0.28" top="0.39" bottom="0.35" header="0.23" footer="0.15748031496062992"/>
  <pageSetup horizontalDpi="600" verticalDpi="600" orientation="portrait" paperSize="9" scale="73" r:id="rId1"/>
  <headerFooter alignWithMargins="0">
    <oddFooter>&amp;C第 &amp;P 页，共 &amp;N 页</oddFooter>
  </headerFooter>
  <rowBreaks count="3" manualBreakCount="3">
    <brk id="65" max="8" man="1"/>
    <brk id="127" max="8" man="1"/>
    <brk id="17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60"/>
  <sheetViews>
    <sheetView zoomScale="115" zoomScaleNormal="115" workbookViewId="0" topLeftCell="A43">
      <selection activeCell="F64" sqref="F64"/>
    </sheetView>
  </sheetViews>
  <sheetFormatPr defaultColWidth="9.00390625" defaultRowHeight="14.25"/>
  <cols>
    <col min="1" max="1" width="10.125" style="0" customWidth="1"/>
    <col min="2" max="2" width="38.25390625" style="0" customWidth="1"/>
    <col min="3" max="3" width="15.50390625" style="0" customWidth="1"/>
    <col min="4" max="4" width="13.625" style="9" customWidth="1"/>
  </cols>
  <sheetData>
    <row r="1" ht="14.25">
      <c r="A1" t="s">
        <v>387</v>
      </c>
    </row>
    <row r="2" spans="1:4" ht="33.75" customHeight="1">
      <c r="A2" s="30" t="s">
        <v>385</v>
      </c>
      <c r="B2" s="30"/>
      <c r="C2" s="30"/>
      <c r="D2" s="31"/>
    </row>
    <row r="3" spans="1:4" ht="18" customHeight="1" thickBot="1">
      <c r="A3" s="120" t="s">
        <v>453</v>
      </c>
      <c r="B3" s="120"/>
      <c r="C3" s="120"/>
      <c r="D3" s="121"/>
    </row>
    <row r="4" spans="1:4" s="18" customFormat="1" ht="22.5">
      <c r="A4" s="32" t="s">
        <v>358</v>
      </c>
      <c r="B4" s="33" t="s">
        <v>354</v>
      </c>
      <c r="C4" s="76" t="s">
        <v>84</v>
      </c>
      <c r="D4" s="34" t="s">
        <v>355</v>
      </c>
    </row>
    <row r="5" spans="1:4" ht="20.25">
      <c r="A5" s="186" t="s">
        <v>362</v>
      </c>
      <c r="B5" s="27" t="s">
        <v>316</v>
      </c>
      <c r="C5" s="39">
        <v>4</v>
      </c>
      <c r="D5" s="35" t="s">
        <v>359</v>
      </c>
    </row>
    <row r="6" spans="1:4" ht="20.25">
      <c r="A6" s="186"/>
      <c r="B6" s="27" t="s">
        <v>317</v>
      </c>
      <c r="C6" s="39">
        <v>23</v>
      </c>
      <c r="D6" s="35" t="s">
        <v>359</v>
      </c>
    </row>
    <row r="7" spans="1:4" ht="20.25">
      <c r="A7" s="186"/>
      <c r="B7" s="24" t="s">
        <v>318</v>
      </c>
      <c r="C7" s="39">
        <v>7</v>
      </c>
      <c r="D7" s="35" t="s">
        <v>359</v>
      </c>
    </row>
    <row r="8" spans="1:4" ht="20.25">
      <c r="A8" s="186"/>
      <c r="B8" s="24" t="s">
        <v>319</v>
      </c>
      <c r="C8" s="39">
        <v>15</v>
      </c>
      <c r="D8" s="35" t="s">
        <v>359</v>
      </c>
    </row>
    <row r="9" spans="1:4" ht="20.25">
      <c r="A9" s="186"/>
      <c r="B9" s="26" t="s">
        <v>302</v>
      </c>
      <c r="C9" s="40">
        <v>15</v>
      </c>
      <c r="D9" s="35"/>
    </row>
    <row r="10" spans="1:4" ht="21.75">
      <c r="A10" s="186"/>
      <c r="B10" s="26" t="s">
        <v>320</v>
      </c>
      <c r="C10" s="40">
        <v>15</v>
      </c>
      <c r="D10" s="35"/>
    </row>
    <row r="11" spans="1:4" ht="20.25">
      <c r="A11" s="186"/>
      <c r="B11" s="26" t="s">
        <v>321</v>
      </c>
      <c r="C11" s="40">
        <v>35</v>
      </c>
      <c r="D11" s="35"/>
    </row>
    <row r="12" spans="1:4" ht="20.25">
      <c r="A12" s="186"/>
      <c r="B12" s="26" t="s">
        <v>322</v>
      </c>
      <c r="C12" s="40">
        <v>45</v>
      </c>
      <c r="D12" s="35"/>
    </row>
    <row r="13" spans="1:4" ht="20.25">
      <c r="A13" s="186"/>
      <c r="B13" s="26" t="s">
        <v>356</v>
      </c>
      <c r="C13" s="40">
        <f>SUM(C5:C12)</f>
        <v>159</v>
      </c>
      <c r="D13" s="35"/>
    </row>
    <row r="14" spans="1:4" ht="20.25">
      <c r="A14" s="186" t="s">
        <v>363</v>
      </c>
      <c r="B14" s="27" t="s">
        <v>323</v>
      </c>
      <c r="C14" s="46">
        <v>12</v>
      </c>
      <c r="D14" s="35" t="s">
        <v>359</v>
      </c>
    </row>
    <row r="15" spans="1:4" ht="20.25">
      <c r="A15" s="186"/>
      <c r="B15" s="27" t="s">
        <v>310</v>
      </c>
      <c r="C15" s="46">
        <v>4</v>
      </c>
      <c r="D15" s="35" t="s">
        <v>359</v>
      </c>
    </row>
    <row r="16" spans="1:4" ht="20.25">
      <c r="A16" s="186"/>
      <c r="B16" s="27" t="s">
        <v>324</v>
      </c>
      <c r="C16" s="46">
        <v>44</v>
      </c>
      <c r="D16" s="35" t="s">
        <v>359</v>
      </c>
    </row>
    <row r="17" spans="1:4" ht="20.25">
      <c r="A17" s="186"/>
      <c r="B17" s="27" t="s">
        <v>325</v>
      </c>
      <c r="C17" s="46">
        <v>13</v>
      </c>
      <c r="D17" s="35" t="s">
        <v>359</v>
      </c>
    </row>
    <row r="18" spans="1:4" ht="20.25">
      <c r="A18" s="186"/>
      <c r="B18" s="28" t="s">
        <v>326</v>
      </c>
      <c r="C18" s="46">
        <v>5</v>
      </c>
      <c r="D18" s="35" t="s">
        <v>359</v>
      </c>
    </row>
    <row r="19" spans="1:4" ht="20.25">
      <c r="A19" s="186"/>
      <c r="B19" s="27" t="s">
        <v>311</v>
      </c>
      <c r="C19" s="46">
        <v>5</v>
      </c>
      <c r="D19" s="35" t="s">
        <v>359</v>
      </c>
    </row>
    <row r="20" spans="1:4" ht="20.25">
      <c r="A20" s="186"/>
      <c r="B20" s="27" t="s">
        <v>312</v>
      </c>
      <c r="C20" s="46">
        <v>3</v>
      </c>
      <c r="D20" s="35" t="s">
        <v>359</v>
      </c>
    </row>
    <row r="21" spans="1:4" ht="20.25">
      <c r="A21" s="186"/>
      <c r="B21" s="27" t="s">
        <v>313</v>
      </c>
      <c r="C21" s="46">
        <v>2</v>
      </c>
      <c r="D21" s="35" t="s">
        <v>359</v>
      </c>
    </row>
    <row r="22" spans="1:4" ht="20.25">
      <c r="A22" s="186"/>
      <c r="B22" s="27" t="s">
        <v>314</v>
      </c>
      <c r="C22" s="46">
        <v>3</v>
      </c>
      <c r="D22" s="35" t="s">
        <v>359</v>
      </c>
    </row>
    <row r="23" spans="1:4" ht="20.25">
      <c r="A23" s="186"/>
      <c r="B23" s="27" t="s">
        <v>327</v>
      </c>
      <c r="C23" s="46">
        <v>4</v>
      </c>
      <c r="D23" s="35" t="s">
        <v>359</v>
      </c>
    </row>
    <row r="24" spans="1:4" ht="20.25">
      <c r="A24" s="186"/>
      <c r="B24" s="27" t="s">
        <v>315</v>
      </c>
      <c r="C24" s="46">
        <v>16</v>
      </c>
      <c r="D24" s="35" t="s">
        <v>359</v>
      </c>
    </row>
    <row r="25" spans="1:4" s="18" customFormat="1" ht="22.5">
      <c r="A25" s="186"/>
      <c r="B25" s="21" t="s">
        <v>328</v>
      </c>
      <c r="C25" s="47">
        <v>14</v>
      </c>
      <c r="D25" s="35"/>
    </row>
    <row r="26" spans="1:4" s="18" customFormat="1" ht="23.25">
      <c r="A26" s="186"/>
      <c r="B26" s="26" t="s">
        <v>329</v>
      </c>
      <c r="C26" s="47">
        <v>39</v>
      </c>
      <c r="D26" s="35"/>
    </row>
    <row r="27" spans="1:4" s="18" customFormat="1" ht="22.5">
      <c r="A27" s="186"/>
      <c r="B27" s="21" t="s">
        <v>330</v>
      </c>
      <c r="C27" s="47">
        <v>26</v>
      </c>
      <c r="D27" s="35"/>
    </row>
    <row r="28" spans="1:4" s="18" customFormat="1" ht="22.5">
      <c r="A28" s="186"/>
      <c r="B28" s="21" t="s">
        <v>331</v>
      </c>
      <c r="C28" s="47">
        <v>9</v>
      </c>
      <c r="D28" s="35"/>
    </row>
    <row r="29" spans="1:4" s="18" customFormat="1" ht="22.5">
      <c r="A29" s="186"/>
      <c r="B29" s="26" t="s">
        <v>332</v>
      </c>
      <c r="C29" s="47">
        <v>20</v>
      </c>
      <c r="D29" s="35"/>
    </row>
    <row r="30" spans="1:4" ht="20.25">
      <c r="A30" s="186"/>
      <c r="B30" s="26" t="s">
        <v>333</v>
      </c>
      <c r="C30" s="39">
        <v>15</v>
      </c>
      <c r="D30" s="35"/>
    </row>
    <row r="31" spans="1:4" s="19" customFormat="1" ht="21.75">
      <c r="A31" s="186"/>
      <c r="B31" s="23" t="s">
        <v>334</v>
      </c>
      <c r="C31" s="44">
        <v>7</v>
      </c>
      <c r="D31" s="36"/>
    </row>
    <row r="32" spans="1:4" s="19" customFormat="1" ht="21.75">
      <c r="A32" s="186"/>
      <c r="B32" s="23" t="s">
        <v>335</v>
      </c>
      <c r="C32" s="44">
        <v>8</v>
      </c>
      <c r="D32" s="36"/>
    </row>
    <row r="33" spans="1:4" ht="20.25">
      <c r="A33" s="186"/>
      <c r="B33" s="26" t="s">
        <v>356</v>
      </c>
      <c r="C33" s="40">
        <f>SUM(C14:C32)</f>
        <v>249</v>
      </c>
      <c r="D33" s="35"/>
    </row>
    <row r="34" spans="1:4" ht="20.25">
      <c r="A34" s="187" t="s">
        <v>361</v>
      </c>
      <c r="B34" s="21" t="s">
        <v>336</v>
      </c>
      <c r="C34" s="42">
        <v>47</v>
      </c>
      <c r="D34" s="35"/>
    </row>
    <row r="35" spans="1:4" ht="20.25">
      <c r="A35" s="188"/>
      <c r="B35" s="21" t="s">
        <v>337</v>
      </c>
      <c r="C35" s="43">
        <v>52</v>
      </c>
      <c r="D35" s="35"/>
    </row>
    <row r="36" spans="1:4" ht="20.25">
      <c r="A36" s="188"/>
      <c r="B36" s="24" t="s">
        <v>338</v>
      </c>
      <c r="C36" s="43">
        <v>36</v>
      </c>
      <c r="D36" s="35"/>
    </row>
    <row r="37" spans="1:4" ht="20.25">
      <c r="A37" s="188"/>
      <c r="B37" s="24" t="s">
        <v>339</v>
      </c>
      <c r="C37" s="43">
        <v>32</v>
      </c>
      <c r="D37" s="35"/>
    </row>
    <row r="38" spans="1:4" ht="20.25">
      <c r="A38" s="188"/>
      <c r="B38" s="24" t="s">
        <v>340</v>
      </c>
      <c r="C38" s="43">
        <v>43</v>
      </c>
      <c r="D38" s="35"/>
    </row>
    <row r="39" spans="1:4" ht="20.25">
      <c r="A39" s="188"/>
      <c r="B39" s="24" t="s">
        <v>341</v>
      </c>
      <c r="C39" s="43">
        <v>20</v>
      </c>
      <c r="D39" s="35"/>
    </row>
    <row r="40" spans="1:4" ht="20.25">
      <c r="A40" s="188"/>
      <c r="B40" s="21" t="s">
        <v>342</v>
      </c>
      <c r="C40" s="43">
        <v>30</v>
      </c>
      <c r="D40" s="35"/>
    </row>
    <row r="41" spans="1:4" ht="20.25">
      <c r="A41" s="188"/>
      <c r="B41" s="21" t="s">
        <v>343</v>
      </c>
      <c r="C41" s="42">
        <v>40</v>
      </c>
      <c r="D41" s="35"/>
    </row>
    <row r="42" spans="1:4" ht="20.25">
      <c r="A42" s="188"/>
      <c r="B42" s="21" t="s">
        <v>344</v>
      </c>
      <c r="C42" s="43">
        <v>47</v>
      </c>
      <c r="D42" s="35"/>
    </row>
    <row r="43" spans="1:4" ht="20.25">
      <c r="A43" s="188"/>
      <c r="B43" s="21" t="s">
        <v>345</v>
      </c>
      <c r="C43" s="43">
        <v>5</v>
      </c>
      <c r="D43" s="35"/>
    </row>
    <row r="44" spans="1:4" ht="20.25">
      <c r="A44" s="188"/>
      <c r="B44" s="21" t="s">
        <v>346</v>
      </c>
      <c r="C44" s="43">
        <v>16</v>
      </c>
      <c r="D44" s="35"/>
    </row>
    <row r="45" spans="1:4" ht="20.25">
      <c r="A45" s="188"/>
      <c r="B45" s="21" t="s">
        <v>347</v>
      </c>
      <c r="C45" s="43">
        <v>11</v>
      </c>
      <c r="D45" s="35"/>
    </row>
    <row r="46" spans="1:4" ht="20.25">
      <c r="A46" s="188"/>
      <c r="B46" s="21" t="s">
        <v>348</v>
      </c>
      <c r="C46" s="42">
        <v>20</v>
      </c>
      <c r="D46" s="35"/>
    </row>
    <row r="47" spans="1:4" ht="20.25">
      <c r="A47" s="188"/>
      <c r="B47" s="21" t="s">
        <v>349</v>
      </c>
      <c r="C47" s="42">
        <v>27</v>
      </c>
      <c r="D47" s="35"/>
    </row>
    <row r="48" spans="1:4" ht="20.25">
      <c r="A48" s="188"/>
      <c r="B48" s="21" t="s">
        <v>304</v>
      </c>
      <c r="C48" s="42">
        <v>5</v>
      </c>
      <c r="D48" s="35"/>
    </row>
    <row r="49" spans="1:4" ht="20.25">
      <c r="A49" s="188"/>
      <c r="B49" s="21" t="s">
        <v>305</v>
      </c>
      <c r="C49" s="42">
        <v>50</v>
      </c>
      <c r="D49" s="35"/>
    </row>
    <row r="50" spans="1:4" ht="20.25">
      <c r="A50" s="188"/>
      <c r="B50" s="21" t="s">
        <v>306</v>
      </c>
      <c r="C50" s="42">
        <v>18</v>
      </c>
      <c r="D50" s="35"/>
    </row>
    <row r="51" spans="1:4" ht="20.25">
      <c r="A51" s="188"/>
      <c r="B51" s="24" t="s">
        <v>360</v>
      </c>
      <c r="C51" s="43">
        <v>31</v>
      </c>
      <c r="D51" s="35"/>
    </row>
    <row r="52" spans="1:4" ht="20.25">
      <c r="A52" s="188"/>
      <c r="B52" s="21" t="s">
        <v>307</v>
      </c>
      <c r="C52" s="43">
        <v>23</v>
      </c>
      <c r="D52" s="35"/>
    </row>
    <row r="53" spans="1:4" ht="20.25">
      <c r="A53" s="188"/>
      <c r="B53" s="21" t="s">
        <v>350</v>
      </c>
      <c r="C53" s="43">
        <v>40</v>
      </c>
      <c r="D53" s="35"/>
    </row>
    <row r="54" spans="1:4" ht="18.75">
      <c r="A54" s="188"/>
      <c r="B54" s="21" t="s">
        <v>421</v>
      </c>
      <c r="C54" s="71">
        <v>100</v>
      </c>
      <c r="D54" s="35"/>
    </row>
    <row r="55" spans="1:4" ht="20.25">
      <c r="A55" s="188"/>
      <c r="B55" s="21" t="s">
        <v>351</v>
      </c>
      <c r="C55" s="42">
        <v>4</v>
      </c>
      <c r="D55" s="35"/>
    </row>
    <row r="56" spans="1:4" ht="20.25">
      <c r="A56" s="188"/>
      <c r="B56" s="25" t="s">
        <v>352</v>
      </c>
      <c r="C56" s="41">
        <v>10</v>
      </c>
      <c r="D56" s="35"/>
    </row>
    <row r="57" spans="1:4" ht="20.25">
      <c r="A57" s="188"/>
      <c r="B57" s="25" t="s">
        <v>308</v>
      </c>
      <c r="C57" s="41">
        <v>5</v>
      </c>
      <c r="D57" s="35"/>
    </row>
    <row r="58" spans="1:4" ht="20.25">
      <c r="A58" s="188"/>
      <c r="B58" s="25" t="s">
        <v>353</v>
      </c>
      <c r="C58" s="41">
        <v>8</v>
      </c>
      <c r="D58" s="35"/>
    </row>
    <row r="59" spans="1:4" ht="20.25">
      <c r="A59" s="188"/>
      <c r="B59" s="29" t="s">
        <v>288</v>
      </c>
      <c r="C59" s="44">
        <v>5</v>
      </c>
      <c r="D59" s="35"/>
    </row>
    <row r="60" spans="1:4" ht="21" thickBot="1">
      <c r="A60" s="189"/>
      <c r="B60" s="37" t="s">
        <v>357</v>
      </c>
      <c r="C60" s="45">
        <f>SUM(C34:C59)</f>
        <v>725</v>
      </c>
      <c r="D60" s="38"/>
    </row>
  </sheetData>
  <mergeCells count="3">
    <mergeCell ref="A5:A13"/>
    <mergeCell ref="A14:A33"/>
    <mergeCell ref="A34:A60"/>
  </mergeCells>
  <printOptions/>
  <pageMargins left="0.46" right="0.45" top="0.65" bottom="0.99" header="0.19" footer="0.24"/>
  <pageSetup horizontalDpi="600" verticalDpi="600" orientation="portrait" paperSize="9" r:id="rId1"/>
  <headerFooter alignWithMargins="0">
    <oddFooter>&amp;C&amp;10第&amp;P页，共&amp;N页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3">
      <selection activeCell="D5" sqref="D5"/>
    </sheetView>
  </sheetViews>
  <sheetFormatPr defaultColWidth="9.00390625" defaultRowHeight="14.25"/>
  <cols>
    <col min="1" max="1" width="34.625" style="19" customWidth="1"/>
    <col min="2" max="2" width="8.25390625" style="19" customWidth="1"/>
    <col min="3" max="3" width="8.75390625" style="19" customWidth="1"/>
    <col min="4" max="4" width="11.875" style="19" customWidth="1"/>
    <col min="5" max="5" width="11.375" style="19" customWidth="1"/>
    <col min="6" max="16384" width="9.00390625" style="19" customWidth="1"/>
  </cols>
  <sheetData>
    <row r="1" ht="15">
      <c r="A1" t="s">
        <v>388</v>
      </c>
    </row>
    <row r="2" spans="1:5" ht="22.5" customHeight="1">
      <c r="A2" s="30" t="s">
        <v>386</v>
      </c>
      <c r="B2" s="30"/>
      <c r="C2" s="30"/>
      <c r="D2" s="48"/>
      <c r="E2" s="48"/>
    </row>
    <row r="3" spans="1:5" ht="22.5" customHeight="1">
      <c r="A3" s="120" t="s">
        <v>453</v>
      </c>
      <c r="B3" s="120"/>
      <c r="C3" s="120"/>
      <c r="D3" s="122"/>
      <c r="E3" s="122"/>
    </row>
    <row r="4" spans="1:6" ht="41.25" customHeight="1">
      <c r="A4" s="69" t="s">
        <v>364</v>
      </c>
      <c r="B4" s="69" t="s">
        <v>365</v>
      </c>
      <c r="C4" s="69" t="s">
        <v>416</v>
      </c>
      <c r="D4" s="70" t="s">
        <v>429</v>
      </c>
      <c r="E4" s="70" t="s">
        <v>71</v>
      </c>
      <c r="F4" s="49"/>
    </row>
    <row r="5" spans="1:5" ht="35.25" customHeight="1">
      <c r="A5" s="61" t="s">
        <v>366</v>
      </c>
      <c r="B5" s="73">
        <v>11</v>
      </c>
      <c r="C5" s="73">
        <v>4</v>
      </c>
      <c r="D5" s="74">
        <v>4.85</v>
      </c>
      <c r="E5" s="62"/>
    </row>
    <row r="6" spans="1:5" ht="21.75" customHeight="1">
      <c r="A6" s="61" t="s">
        <v>367</v>
      </c>
      <c r="B6" s="73">
        <v>3</v>
      </c>
      <c r="C6" s="73">
        <v>1</v>
      </c>
      <c r="D6" s="74">
        <v>1.31</v>
      </c>
      <c r="E6" s="62"/>
    </row>
    <row r="7" spans="1:5" ht="21.75" customHeight="1">
      <c r="A7" s="135" t="s">
        <v>562</v>
      </c>
      <c r="B7" s="73">
        <v>4</v>
      </c>
      <c r="C7" s="73">
        <v>2</v>
      </c>
      <c r="D7" s="74">
        <v>1.96</v>
      </c>
      <c r="E7" s="62"/>
    </row>
    <row r="8" spans="1:5" ht="21.75" customHeight="1">
      <c r="A8" s="135" t="s">
        <v>561</v>
      </c>
      <c r="B8" s="73">
        <v>5</v>
      </c>
      <c r="C8" s="73">
        <v>2</v>
      </c>
      <c r="D8" s="74">
        <v>2.04</v>
      </c>
      <c r="E8" s="62"/>
    </row>
    <row r="9" spans="1:5" ht="33" customHeight="1">
      <c r="A9" s="61" t="s">
        <v>368</v>
      </c>
      <c r="B9" s="73">
        <v>8</v>
      </c>
      <c r="C9" s="73">
        <v>3</v>
      </c>
      <c r="D9" s="74">
        <v>3.44</v>
      </c>
      <c r="E9" s="62"/>
    </row>
    <row r="10" spans="1:5" ht="21.75" customHeight="1">
      <c r="A10" s="61" t="s">
        <v>397</v>
      </c>
      <c r="B10" s="73">
        <v>10</v>
      </c>
      <c r="C10" s="73">
        <v>2</v>
      </c>
      <c r="D10" s="74">
        <v>3.84</v>
      </c>
      <c r="E10" s="62"/>
    </row>
    <row r="11" spans="1:5" ht="21.75" customHeight="1">
      <c r="A11" s="61" t="s">
        <v>369</v>
      </c>
      <c r="B11" s="73">
        <v>10</v>
      </c>
      <c r="C11" s="73">
        <v>4</v>
      </c>
      <c r="D11" s="74">
        <v>3.77</v>
      </c>
      <c r="E11" s="62"/>
    </row>
    <row r="12" spans="1:5" ht="21.75" customHeight="1">
      <c r="A12" s="61" t="s">
        <v>398</v>
      </c>
      <c r="B12" s="73">
        <v>3</v>
      </c>
      <c r="C12" s="73">
        <v>1</v>
      </c>
      <c r="D12" s="74">
        <v>1.31</v>
      </c>
      <c r="E12" s="62"/>
    </row>
    <row r="13" spans="1:5" ht="21.75" customHeight="1">
      <c r="A13" s="61" t="s">
        <v>399</v>
      </c>
      <c r="B13" s="73">
        <v>10</v>
      </c>
      <c r="C13" s="73">
        <v>3</v>
      </c>
      <c r="D13" s="74">
        <v>3.6</v>
      </c>
      <c r="E13" s="63"/>
    </row>
    <row r="14" spans="1:5" ht="21.75" customHeight="1">
      <c r="A14" s="61" t="s">
        <v>370</v>
      </c>
      <c r="B14" s="73">
        <v>17</v>
      </c>
      <c r="C14" s="73">
        <v>5</v>
      </c>
      <c r="D14" s="74">
        <v>5.9</v>
      </c>
      <c r="E14" s="63"/>
    </row>
    <row r="15" spans="1:5" ht="21.75" customHeight="1">
      <c r="A15" s="61" t="s">
        <v>400</v>
      </c>
      <c r="B15" s="73">
        <v>6</v>
      </c>
      <c r="C15" s="73">
        <v>2</v>
      </c>
      <c r="D15" s="74">
        <v>2.52</v>
      </c>
      <c r="E15" s="63"/>
    </row>
    <row r="16" spans="1:5" ht="21.75" customHeight="1">
      <c r="A16" s="61" t="s">
        <v>371</v>
      </c>
      <c r="B16" s="73">
        <v>6</v>
      </c>
      <c r="C16" s="73">
        <v>2</v>
      </c>
      <c r="D16" s="74">
        <v>2.32</v>
      </c>
      <c r="E16" s="63"/>
    </row>
    <row r="17" spans="1:5" ht="21.75" customHeight="1">
      <c r="A17" s="61" t="s">
        <v>372</v>
      </c>
      <c r="B17" s="73">
        <v>7</v>
      </c>
      <c r="C17" s="73">
        <v>2</v>
      </c>
      <c r="D17" s="74">
        <v>2.6</v>
      </c>
      <c r="E17" s="62"/>
    </row>
    <row r="18" spans="1:5" ht="21.75" customHeight="1">
      <c r="A18" s="61" t="s">
        <v>373</v>
      </c>
      <c r="B18" s="73">
        <v>15</v>
      </c>
      <c r="C18" s="73">
        <v>4</v>
      </c>
      <c r="D18" s="74">
        <v>5.17</v>
      </c>
      <c r="E18" s="62"/>
    </row>
    <row r="19" spans="1:5" ht="21.75" customHeight="1">
      <c r="A19" s="64" t="s">
        <v>401</v>
      </c>
      <c r="B19" s="73">
        <v>8</v>
      </c>
      <c r="C19" s="73">
        <v>5</v>
      </c>
      <c r="D19" s="74">
        <v>3.38</v>
      </c>
      <c r="E19" s="62"/>
    </row>
    <row r="20" spans="1:5" ht="21.75" customHeight="1">
      <c r="A20" s="64" t="s">
        <v>402</v>
      </c>
      <c r="B20" s="73">
        <v>7</v>
      </c>
      <c r="C20" s="73">
        <v>1</v>
      </c>
      <c r="D20" s="74">
        <v>2.43</v>
      </c>
      <c r="E20" s="62"/>
    </row>
    <row r="21" spans="1:5" ht="36.75" customHeight="1">
      <c r="A21" s="135" t="s">
        <v>510</v>
      </c>
      <c r="B21" s="73">
        <v>12</v>
      </c>
      <c r="C21" s="73">
        <v>6</v>
      </c>
      <c r="D21" s="136">
        <v>5.07</v>
      </c>
      <c r="E21" s="62"/>
    </row>
    <row r="22" spans="1:5" ht="21.75" customHeight="1">
      <c r="A22" s="61" t="s">
        <v>374</v>
      </c>
      <c r="B22" s="73">
        <v>4</v>
      </c>
      <c r="C22" s="73">
        <v>1</v>
      </c>
      <c r="D22" s="74">
        <v>1.59</v>
      </c>
      <c r="E22" s="62"/>
    </row>
    <row r="23" spans="1:5" ht="21.75" customHeight="1">
      <c r="A23" s="61" t="s">
        <v>403</v>
      </c>
      <c r="B23" s="73">
        <v>6</v>
      </c>
      <c r="C23" s="73">
        <v>2</v>
      </c>
      <c r="D23" s="74">
        <v>2.32</v>
      </c>
      <c r="E23" s="62"/>
    </row>
    <row r="24" spans="1:5" ht="21.75" customHeight="1">
      <c r="A24" s="61" t="s">
        <v>375</v>
      </c>
      <c r="B24" s="73">
        <v>9</v>
      </c>
      <c r="C24" s="73">
        <v>1</v>
      </c>
      <c r="D24" s="74">
        <v>2.99</v>
      </c>
      <c r="E24" s="62"/>
    </row>
    <row r="25" spans="1:5" ht="21.75" customHeight="1">
      <c r="A25" s="61" t="s">
        <v>404</v>
      </c>
      <c r="B25" s="73">
        <v>60</v>
      </c>
      <c r="C25" s="73">
        <v>3</v>
      </c>
      <c r="D25" s="74">
        <v>8.95</v>
      </c>
      <c r="E25" s="75" t="s">
        <v>405</v>
      </c>
    </row>
    <row r="26" spans="1:5" ht="21.75" customHeight="1">
      <c r="A26" s="61" t="s">
        <v>406</v>
      </c>
      <c r="B26" s="73">
        <v>12</v>
      </c>
      <c r="C26" s="73">
        <v>2</v>
      </c>
      <c r="D26" s="74">
        <v>4</v>
      </c>
      <c r="E26" s="75"/>
    </row>
    <row r="27" spans="1:5" ht="21.75" customHeight="1">
      <c r="A27" s="61" t="s">
        <v>407</v>
      </c>
      <c r="B27" s="73">
        <v>6</v>
      </c>
      <c r="C27" s="73">
        <v>1</v>
      </c>
      <c r="D27" s="74">
        <v>2.15</v>
      </c>
      <c r="E27" s="62"/>
    </row>
    <row r="28" spans="1:5" ht="21.75" customHeight="1">
      <c r="A28" s="61" t="s">
        <v>408</v>
      </c>
      <c r="B28" s="73">
        <v>8</v>
      </c>
      <c r="C28" s="73">
        <v>1</v>
      </c>
      <c r="D28" s="74">
        <v>2.71</v>
      </c>
      <c r="E28" s="62"/>
    </row>
    <row r="29" spans="1:5" ht="21.75" customHeight="1">
      <c r="A29" s="61" t="s">
        <v>409</v>
      </c>
      <c r="B29" s="73">
        <v>4</v>
      </c>
      <c r="C29" s="73">
        <v>1</v>
      </c>
      <c r="D29" s="74">
        <v>1.59</v>
      </c>
      <c r="E29" s="62"/>
    </row>
    <row r="30" spans="1:5" ht="21.75" customHeight="1">
      <c r="A30" s="61" t="s">
        <v>410</v>
      </c>
      <c r="B30" s="73">
        <v>7</v>
      </c>
      <c r="C30" s="73">
        <v>1</v>
      </c>
      <c r="D30" s="74">
        <v>2.43</v>
      </c>
      <c r="E30" s="62"/>
    </row>
    <row r="31" spans="1:5" ht="21.75" customHeight="1">
      <c r="A31" s="61" t="s">
        <v>411</v>
      </c>
      <c r="B31" s="73">
        <f>SUM(B5:B30)</f>
        <v>258</v>
      </c>
      <c r="C31" s="73">
        <f>SUM(C5:C30)</f>
        <v>62</v>
      </c>
      <c r="D31" s="73">
        <f>SUM(D5:D30)</f>
        <v>84.24000000000002</v>
      </c>
      <c r="E31" s="62"/>
    </row>
    <row r="32" spans="1:5" ht="19.5">
      <c r="A32" s="65"/>
      <c r="B32" s="65"/>
      <c r="C32" s="65"/>
      <c r="D32" s="65"/>
      <c r="E32" s="65"/>
    </row>
    <row r="33" spans="1:5" ht="19.5">
      <c r="A33" s="66" t="s">
        <v>412</v>
      </c>
      <c r="B33" s="65"/>
      <c r="C33" s="65"/>
      <c r="D33" s="65"/>
      <c r="E33" s="65"/>
    </row>
    <row r="34" spans="1:5" ht="19.5">
      <c r="A34" s="67" t="s">
        <v>413</v>
      </c>
      <c r="B34" s="65"/>
      <c r="C34" s="65"/>
      <c r="D34" s="65"/>
      <c r="E34" s="65"/>
    </row>
    <row r="35" spans="1:5" ht="19.5">
      <c r="A35" s="68" t="s">
        <v>414</v>
      </c>
      <c r="B35" s="65"/>
      <c r="C35" s="65"/>
      <c r="D35" s="65"/>
      <c r="E35" s="65"/>
    </row>
    <row r="36" spans="1:5" ht="19.5">
      <c r="A36" s="68" t="s">
        <v>415</v>
      </c>
      <c r="B36" s="65"/>
      <c r="C36" s="65"/>
      <c r="D36" s="65"/>
      <c r="E36" s="65"/>
    </row>
    <row r="37" spans="1:5" ht="19.5">
      <c r="A37" s="68" t="s">
        <v>511</v>
      </c>
      <c r="B37" s="65"/>
      <c r="C37" s="65"/>
      <c r="D37" s="65"/>
      <c r="E37" s="65"/>
    </row>
    <row r="38" spans="1:5" ht="19.5">
      <c r="A38" s="68" t="s">
        <v>512</v>
      </c>
      <c r="B38" s="65"/>
      <c r="C38" s="65"/>
      <c r="D38" s="65"/>
      <c r="E38" s="65"/>
    </row>
    <row r="39" ht="12.75">
      <c r="A39" s="50"/>
    </row>
    <row r="40" ht="12.75">
      <c r="A40" s="50"/>
    </row>
    <row r="41" ht="12.75">
      <c r="A41" s="50"/>
    </row>
  </sheetData>
  <printOptions/>
  <pageMargins left="0.7480314960629921" right="0.5905511811023623" top="0.93" bottom="1.45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G16" sqref="G16"/>
    </sheetView>
  </sheetViews>
  <sheetFormatPr defaultColWidth="9.00390625" defaultRowHeight="14.25"/>
  <cols>
    <col min="1" max="1" width="10.00390625" style="19" customWidth="1"/>
    <col min="2" max="8" width="10.125" style="19" customWidth="1"/>
    <col min="9" max="16384" width="9.00390625" style="19" customWidth="1"/>
  </cols>
  <sheetData>
    <row r="1" ht="15">
      <c r="A1" t="s">
        <v>389</v>
      </c>
    </row>
    <row r="2" spans="1:8" ht="36" customHeight="1">
      <c r="A2" s="57" t="s">
        <v>390</v>
      </c>
      <c r="B2" s="51"/>
      <c r="C2" s="56"/>
      <c r="D2" s="56"/>
      <c r="E2" s="56"/>
      <c r="F2" s="56"/>
      <c r="G2" s="56"/>
      <c r="H2" s="56"/>
    </row>
    <row r="3" spans="1:8" ht="16.5" customHeight="1">
      <c r="A3" s="124" t="s">
        <v>453</v>
      </c>
      <c r="B3" s="123"/>
      <c r="C3" s="125"/>
      <c r="D3" s="125"/>
      <c r="E3" s="125"/>
      <c r="F3" s="125"/>
      <c r="G3" s="125"/>
      <c r="H3" s="125"/>
    </row>
    <row r="4" spans="1:8" ht="21.75" customHeight="1">
      <c r="A4" s="191" t="s">
        <v>377</v>
      </c>
      <c r="B4" s="177" t="s">
        <v>422</v>
      </c>
      <c r="C4" s="192" t="s">
        <v>396</v>
      </c>
      <c r="D4" s="192"/>
      <c r="E4" s="192"/>
      <c r="F4" s="192"/>
      <c r="G4" s="192"/>
      <c r="H4" s="192"/>
    </row>
    <row r="5" spans="1:8" ht="23.25" customHeight="1">
      <c r="A5" s="191"/>
      <c r="B5" s="190"/>
      <c r="C5" s="59" t="s">
        <v>423</v>
      </c>
      <c r="D5" s="59" t="s">
        <v>424</v>
      </c>
      <c r="E5" s="58" t="s">
        <v>425</v>
      </c>
      <c r="F5" s="58" t="s">
        <v>426</v>
      </c>
      <c r="G5" s="58" t="s">
        <v>427</v>
      </c>
      <c r="H5" s="60" t="s">
        <v>428</v>
      </c>
    </row>
    <row r="6" spans="1:8" ht="24.75" customHeight="1">
      <c r="A6" s="20" t="s">
        <v>34</v>
      </c>
      <c r="B6" s="22">
        <v>10.41</v>
      </c>
      <c r="C6" s="22">
        <v>22400</v>
      </c>
      <c r="D6" s="22">
        <v>31000</v>
      </c>
      <c r="E6" s="22">
        <v>1280</v>
      </c>
      <c r="F6" s="22">
        <v>1860</v>
      </c>
      <c r="G6" s="22">
        <v>42240</v>
      </c>
      <c r="H6" s="22">
        <v>5340</v>
      </c>
    </row>
    <row r="7" spans="1:8" ht="24.75" customHeight="1">
      <c r="A7" s="20" t="s">
        <v>378</v>
      </c>
      <c r="B7" s="22">
        <v>10.93</v>
      </c>
      <c r="C7" s="22">
        <v>21800</v>
      </c>
      <c r="D7" s="22">
        <v>37000</v>
      </c>
      <c r="E7" s="22">
        <v>1400</v>
      </c>
      <c r="F7" s="22">
        <v>2220</v>
      </c>
      <c r="G7" s="22">
        <v>40980</v>
      </c>
      <c r="H7" s="22">
        <v>5880</v>
      </c>
    </row>
    <row r="8" spans="1:8" ht="24.75" customHeight="1">
      <c r="A8" s="20" t="s">
        <v>379</v>
      </c>
      <c r="B8" s="22">
        <v>7.81</v>
      </c>
      <c r="C8" s="22">
        <v>13600</v>
      </c>
      <c r="D8" s="22">
        <v>29000</v>
      </c>
      <c r="E8" s="22">
        <v>1160</v>
      </c>
      <c r="F8" s="22">
        <v>1740</v>
      </c>
      <c r="G8" s="22">
        <v>28320</v>
      </c>
      <c r="H8" s="22">
        <v>4260</v>
      </c>
    </row>
    <row r="9" spans="1:8" ht="24.75" customHeight="1">
      <c r="A9" s="20" t="s">
        <v>36</v>
      </c>
      <c r="B9" s="22">
        <v>4.97</v>
      </c>
      <c r="C9" s="22">
        <v>9430</v>
      </c>
      <c r="D9" s="22">
        <v>18500</v>
      </c>
      <c r="E9" s="22">
        <v>840</v>
      </c>
      <c r="F9" s="22">
        <v>1110</v>
      </c>
      <c r="G9" s="22">
        <v>17070</v>
      </c>
      <c r="H9" s="22">
        <v>2793</v>
      </c>
    </row>
    <row r="10" spans="1:8" ht="24.75" customHeight="1">
      <c r="A10" s="20" t="s">
        <v>37</v>
      </c>
      <c r="B10" s="22">
        <v>5.2</v>
      </c>
      <c r="C10" s="22">
        <v>10460</v>
      </c>
      <c r="D10" s="22">
        <v>16500</v>
      </c>
      <c r="E10" s="22">
        <v>920</v>
      </c>
      <c r="F10" s="22">
        <v>990</v>
      </c>
      <c r="G10" s="22">
        <v>20400</v>
      </c>
      <c r="H10" s="22">
        <v>2696</v>
      </c>
    </row>
    <row r="11" spans="1:8" ht="24.75" customHeight="1">
      <c r="A11" s="20" t="s">
        <v>38</v>
      </c>
      <c r="B11" s="22">
        <v>6.49</v>
      </c>
      <c r="C11" s="22">
        <v>10430</v>
      </c>
      <c r="D11" s="22">
        <v>28500</v>
      </c>
      <c r="E11" s="22">
        <v>1520</v>
      </c>
      <c r="F11" s="22">
        <v>1710</v>
      </c>
      <c r="G11" s="22">
        <v>18870</v>
      </c>
      <c r="H11" s="22">
        <v>3893</v>
      </c>
    </row>
    <row r="12" spans="1:8" ht="24.75" customHeight="1">
      <c r="A12" s="20" t="s">
        <v>380</v>
      </c>
      <c r="B12" s="22">
        <v>10.15</v>
      </c>
      <c r="C12" s="22">
        <v>18370</v>
      </c>
      <c r="D12" s="22">
        <v>38000</v>
      </c>
      <c r="E12" s="22">
        <v>1400</v>
      </c>
      <c r="F12" s="22">
        <v>2280</v>
      </c>
      <c r="G12" s="22">
        <v>35775</v>
      </c>
      <c r="H12" s="22">
        <v>5637</v>
      </c>
    </row>
    <row r="13" spans="1:8" ht="24.75" customHeight="1">
      <c r="A13" s="20" t="s">
        <v>79</v>
      </c>
      <c r="B13" s="22">
        <v>7.44</v>
      </c>
      <c r="C13" s="22">
        <v>15260</v>
      </c>
      <c r="D13" s="22">
        <v>21000</v>
      </c>
      <c r="E13" s="22">
        <v>1160</v>
      </c>
      <c r="F13" s="22">
        <v>1260</v>
      </c>
      <c r="G13" s="22">
        <v>32130</v>
      </c>
      <c r="H13" s="22">
        <v>3626</v>
      </c>
    </row>
    <row r="14" spans="1:8" ht="24.75" customHeight="1">
      <c r="A14" s="20" t="s">
        <v>381</v>
      </c>
      <c r="B14" s="22">
        <v>3.62</v>
      </c>
      <c r="C14" s="22">
        <v>8230</v>
      </c>
      <c r="D14" s="22">
        <v>10500</v>
      </c>
      <c r="E14" s="22">
        <v>520</v>
      </c>
      <c r="F14" s="22">
        <v>630</v>
      </c>
      <c r="G14" s="22">
        <v>14430</v>
      </c>
      <c r="H14" s="22">
        <v>1873</v>
      </c>
    </row>
    <row r="15" spans="1:8" ht="24.75" customHeight="1">
      <c r="A15" s="20" t="s">
        <v>41</v>
      </c>
      <c r="B15" s="22">
        <v>4.47</v>
      </c>
      <c r="C15" s="22">
        <v>8480</v>
      </c>
      <c r="D15" s="22">
        <v>17500</v>
      </c>
      <c r="E15" s="22">
        <v>720</v>
      </c>
      <c r="F15" s="22">
        <v>1050</v>
      </c>
      <c r="G15" s="22">
        <v>14340</v>
      </c>
      <c r="H15" s="22">
        <v>2598</v>
      </c>
    </row>
    <row r="16" spans="1:8" ht="24.75" customHeight="1">
      <c r="A16" s="20" t="s">
        <v>42</v>
      </c>
      <c r="B16" s="22">
        <v>4.6</v>
      </c>
      <c r="C16" s="22">
        <v>8670</v>
      </c>
      <c r="D16" s="22">
        <v>18000</v>
      </c>
      <c r="E16" s="22">
        <v>720</v>
      </c>
      <c r="F16" s="22">
        <v>1080</v>
      </c>
      <c r="G16" s="22">
        <v>14850</v>
      </c>
      <c r="H16" s="22">
        <v>2667</v>
      </c>
    </row>
    <row r="17" spans="1:8" ht="24.75" customHeight="1">
      <c r="A17" s="20" t="s">
        <v>49</v>
      </c>
      <c r="B17" s="22">
        <v>4.49</v>
      </c>
      <c r="C17" s="22">
        <v>8220</v>
      </c>
      <c r="D17" s="22">
        <v>18500</v>
      </c>
      <c r="E17" s="22">
        <v>960</v>
      </c>
      <c r="F17" s="22">
        <v>1110</v>
      </c>
      <c r="G17" s="22">
        <v>13440</v>
      </c>
      <c r="H17" s="22">
        <v>2672</v>
      </c>
    </row>
    <row r="18" spans="1:8" ht="24.75" customHeight="1">
      <c r="A18" s="20" t="s">
        <v>72</v>
      </c>
      <c r="B18" s="22">
        <v>1.73</v>
      </c>
      <c r="C18" s="22">
        <v>3440</v>
      </c>
      <c r="D18" s="22">
        <v>11000</v>
      </c>
      <c r="E18" s="22">
        <v>800</v>
      </c>
      <c r="F18" s="22">
        <v>660</v>
      </c>
      <c r="G18" s="22">
        <v>0</v>
      </c>
      <c r="H18" s="22">
        <v>1444</v>
      </c>
    </row>
    <row r="19" spans="1:8" ht="24.75" customHeight="1">
      <c r="A19" s="20" t="s">
        <v>303</v>
      </c>
      <c r="B19" s="55">
        <v>82.31</v>
      </c>
      <c r="C19" s="22">
        <v>158790</v>
      </c>
      <c r="D19" s="22">
        <v>295000</v>
      </c>
      <c r="E19" s="22">
        <v>13400</v>
      </c>
      <c r="F19" s="22">
        <v>17700</v>
      </c>
      <c r="G19" s="22">
        <v>292845</v>
      </c>
      <c r="H19" s="22">
        <v>45379</v>
      </c>
    </row>
    <row r="21" ht="15">
      <c r="A21" s="49" t="s">
        <v>376</v>
      </c>
    </row>
    <row r="22" ht="14.25">
      <c r="A22" s="72" t="s">
        <v>382</v>
      </c>
    </row>
    <row r="23" ht="15">
      <c r="A23" s="49" t="s">
        <v>392</v>
      </c>
    </row>
    <row r="24" ht="15">
      <c r="A24" s="49" t="s">
        <v>393</v>
      </c>
    </row>
    <row r="25" ht="15">
      <c r="A25" s="49" t="s">
        <v>394</v>
      </c>
    </row>
    <row r="26" ht="14.25">
      <c r="A26" s="111" t="s">
        <v>450</v>
      </c>
    </row>
    <row r="27" ht="15">
      <c r="A27" s="49" t="s">
        <v>395</v>
      </c>
    </row>
  </sheetData>
  <mergeCells count="3">
    <mergeCell ref="B4:B5"/>
    <mergeCell ref="A4:A5"/>
    <mergeCell ref="C4:H4"/>
  </mergeCells>
  <printOptions/>
  <pageMargins left="0.63" right="0.38" top="0.87" bottom="1.07" header="0.5118110236220472" footer="0.3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7" sqref="A7"/>
    </sheetView>
  </sheetViews>
  <sheetFormatPr defaultColWidth="9.00390625" defaultRowHeight="14.25"/>
  <cols>
    <col min="1" max="1" width="29.875" style="19" customWidth="1"/>
    <col min="2" max="2" width="23.50390625" style="19" customWidth="1"/>
    <col min="3" max="3" width="25.625" style="19" customWidth="1"/>
    <col min="4" max="16384" width="9.00390625" style="19" customWidth="1"/>
  </cols>
  <sheetData>
    <row r="1" ht="12.75">
      <c r="A1" s="19" t="s">
        <v>456</v>
      </c>
    </row>
    <row r="2" spans="1:3" ht="33.75" customHeight="1">
      <c r="A2" s="169" t="s">
        <v>457</v>
      </c>
      <c r="B2" s="169"/>
      <c r="C2" s="169"/>
    </row>
    <row r="3" spans="1:3" ht="18" customHeight="1" thickBot="1">
      <c r="A3" s="193" t="s">
        <v>458</v>
      </c>
      <c r="B3" s="193"/>
      <c r="C3" s="193"/>
    </row>
    <row r="4" spans="1:3" ht="34.5" customHeight="1">
      <c r="A4" s="112" t="s">
        <v>459</v>
      </c>
      <c r="B4" s="113" t="s">
        <v>460</v>
      </c>
      <c r="C4" s="114" t="s">
        <v>461</v>
      </c>
    </row>
    <row r="5" spans="1:3" ht="34.5" customHeight="1">
      <c r="A5" s="126" t="s">
        <v>462</v>
      </c>
      <c r="B5" s="137">
        <v>352</v>
      </c>
      <c r="C5" s="127"/>
    </row>
    <row r="6" spans="1:3" ht="34.5" customHeight="1">
      <c r="A6" s="126" t="s">
        <v>463</v>
      </c>
      <c r="B6" s="137">
        <f>SUM(B7:B8)</f>
        <v>849</v>
      </c>
      <c r="C6" s="127"/>
    </row>
    <row r="7" spans="1:3" ht="34.5" customHeight="1">
      <c r="A7" s="128" t="s">
        <v>464</v>
      </c>
      <c r="B7" s="138">
        <v>709</v>
      </c>
      <c r="C7" s="127"/>
    </row>
    <row r="8" spans="1:3" ht="34.5" customHeight="1">
      <c r="A8" s="128" t="s">
        <v>465</v>
      </c>
      <c r="B8" s="138">
        <v>140</v>
      </c>
      <c r="C8" s="127"/>
    </row>
    <row r="9" spans="1:3" ht="34.5" customHeight="1" thickBot="1">
      <c r="A9" s="129" t="s">
        <v>466</v>
      </c>
      <c r="B9" s="139">
        <f>SUM(B5,B6)</f>
        <v>1201</v>
      </c>
      <c r="C9" s="130"/>
    </row>
  </sheetData>
  <mergeCells count="2"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E21" sqref="E21"/>
    </sheetView>
  </sheetViews>
  <sheetFormatPr defaultColWidth="9.00390625" defaultRowHeight="14.25"/>
  <cols>
    <col min="1" max="1" width="17.50390625" style="134" customWidth="1"/>
    <col min="2" max="2" width="23.50390625" style="19" customWidth="1"/>
    <col min="3" max="3" width="20.50390625" style="19" customWidth="1"/>
    <col min="4" max="4" width="18.625" style="19" customWidth="1"/>
    <col min="5" max="16384" width="9.00390625" style="19" customWidth="1"/>
  </cols>
  <sheetData>
    <row r="1" ht="12.75">
      <c r="A1" s="131" t="s">
        <v>467</v>
      </c>
    </row>
    <row r="2" spans="1:7" ht="34.5" customHeight="1">
      <c r="A2" s="194" t="s">
        <v>468</v>
      </c>
      <c r="B2" s="194"/>
      <c r="C2" s="194"/>
      <c r="D2" s="194"/>
      <c r="E2" s="132"/>
      <c r="F2" s="132"/>
      <c r="G2" s="132"/>
    </row>
    <row r="3" spans="1:4" s="134" customFormat="1" ht="24.75" customHeight="1">
      <c r="A3" s="52" t="s">
        <v>469</v>
      </c>
      <c r="B3" s="52" t="s">
        <v>0</v>
      </c>
      <c r="C3" s="133" t="s">
        <v>84</v>
      </c>
      <c r="D3" s="133" t="s">
        <v>1</v>
      </c>
    </row>
    <row r="4" spans="1:4" ht="24.75" customHeight="1">
      <c r="A4" s="157" t="s">
        <v>470</v>
      </c>
      <c r="B4" s="158" t="s">
        <v>471</v>
      </c>
      <c r="C4" s="158">
        <v>107.91</v>
      </c>
      <c r="D4" s="141"/>
    </row>
    <row r="5" spans="1:4" ht="24.75" customHeight="1">
      <c r="A5" s="197" t="s">
        <v>472</v>
      </c>
      <c r="B5" s="158" t="s">
        <v>2</v>
      </c>
      <c r="C5" s="158">
        <v>6.29</v>
      </c>
      <c r="D5" s="141"/>
    </row>
    <row r="6" spans="1:4" ht="24.75" customHeight="1">
      <c r="A6" s="199"/>
      <c r="B6" s="158" t="s">
        <v>7</v>
      </c>
      <c r="C6" s="158">
        <v>1</v>
      </c>
      <c r="D6" s="141"/>
    </row>
    <row r="7" spans="1:4" ht="24.75" customHeight="1">
      <c r="A7" s="198"/>
      <c r="B7" s="158" t="s">
        <v>473</v>
      </c>
      <c r="C7" s="158">
        <v>1.5</v>
      </c>
      <c r="D7" s="141"/>
    </row>
    <row r="8" spans="1:4" ht="27" customHeight="1">
      <c r="A8" s="161"/>
      <c r="B8" s="158" t="s">
        <v>474</v>
      </c>
      <c r="C8" s="158">
        <v>2</v>
      </c>
      <c r="D8" s="140" t="s">
        <v>513</v>
      </c>
    </row>
    <row r="9" spans="1:4" ht="24.75" customHeight="1">
      <c r="A9" s="162"/>
      <c r="B9" s="158" t="s">
        <v>475</v>
      </c>
      <c r="C9" s="158">
        <v>8</v>
      </c>
      <c r="D9" s="141" t="s">
        <v>514</v>
      </c>
    </row>
    <row r="10" spans="1:4" ht="24.75" customHeight="1">
      <c r="A10" s="159" t="s">
        <v>476</v>
      </c>
      <c r="B10" s="158" t="s">
        <v>19</v>
      </c>
      <c r="C10" s="158">
        <v>50</v>
      </c>
      <c r="D10" s="141" t="s">
        <v>515</v>
      </c>
    </row>
    <row r="11" spans="1:4" ht="24.75" customHeight="1">
      <c r="A11" s="159" t="s">
        <v>477</v>
      </c>
      <c r="B11" s="158" t="s">
        <v>478</v>
      </c>
      <c r="C11" s="158">
        <v>25</v>
      </c>
      <c r="D11" s="141"/>
    </row>
    <row r="12" spans="1:4" ht="24.75" customHeight="1">
      <c r="A12" s="159"/>
      <c r="B12" s="158" t="s">
        <v>479</v>
      </c>
      <c r="C12" s="158">
        <v>2.5</v>
      </c>
      <c r="D12" s="140"/>
    </row>
    <row r="13" spans="1:4" ht="24.75" customHeight="1">
      <c r="A13" s="163"/>
      <c r="B13" s="158" t="s">
        <v>481</v>
      </c>
      <c r="C13" s="158">
        <v>2</v>
      </c>
      <c r="D13" s="141"/>
    </row>
    <row r="14" spans="1:4" ht="24.75" customHeight="1">
      <c r="A14" s="164" t="s">
        <v>108</v>
      </c>
      <c r="B14" s="158" t="s">
        <v>20</v>
      </c>
      <c r="C14" s="158">
        <v>4</v>
      </c>
      <c r="D14" s="141"/>
    </row>
    <row r="15" spans="1:4" ht="24.75" customHeight="1">
      <c r="A15" s="160" t="s">
        <v>604</v>
      </c>
      <c r="B15" s="158" t="s">
        <v>3</v>
      </c>
      <c r="C15" s="158">
        <v>12</v>
      </c>
      <c r="D15" s="141"/>
    </row>
    <row r="16" spans="1:4" ht="24.75" customHeight="1">
      <c r="A16" s="197" t="s">
        <v>53</v>
      </c>
      <c r="B16" s="158" t="s">
        <v>482</v>
      </c>
      <c r="C16" s="158">
        <v>180</v>
      </c>
      <c r="D16" s="141" t="s">
        <v>516</v>
      </c>
    </row>
    <row r="17" spans="1:4" ht="24.75" customHeight="1">
      <c r="A17" s="199"/>
      <c r="B17" s="158" t="s">
        <v>483</v>
      </c>
      <c r="C17" s="158">
        <v>40</v>
      </c>
      <c r="D17" s="141"/>
    </row>
    <row r="18" spans="1:4" ht="24.75" customHeight="1">
      <c r="A18" s="199"/>
      <c r="B18" s="158" t="s">
        <v>484</v>
      </c>
      <c r="C18" s="158">
        <v>76</v>
      </c>
      <c r="D18" s="141"/>
    </row>
    <row r="19" spans="1:4" ht="24.75" customHeight="1">
      <c r="A19" s="198"/>
      <c r="B19" s="158" t="s">
        <v>126</v>
      </c>
      <c r="C19" s="158">
        <v>40</v>
      </c>
      <c r="D19" s="140" t="s">
        <v>517</v>
      </c>
    </row>
    <row r="20" spans="1:4" ht="24.75" customHeight="1">
      <c r="A20" s="164" t="s">
        <v>51</v>
      </c>
      <c r="B20" s="158" t="s">
        <v>485</v>
      </c>
      <c r="C20" s="158">
        <v>5</v>
      </c>
      <c r="D20" s="141"/>
    </row>
    <row r="21" spans="1:4" ht="24.75" customHeight="1">
      <c r="A21" s="197" t="s">
        <v>486</v>
      </c>
      <c r="B21" s="158" t="s">
        <v>487</v>
      </c>
      <c r="C21" s="158">
        <v>0.5</v>
      </c>
      <c r="D21" s="141" t="s">
        <v>518</v>
      </c>
    </row>
    <row r="22" spans="1:4" ht="24.75" customHeight="1">
      <c r="A22" s="199"/>
      <c r="B22" s="158" t="s">
        <v>488</v>
      </c>
      <c r="C22" s="158">
        <v>6</v>
      </c>
      <c r="D22" s="141" t="s">
        <v>519</v>
      </c>
    </row>
    <row r="23" spans="1:4" ht="24.75" customHeight="1">
      <c r="A23" s="199"/>
      <c r="B23" s="158" t="s">
        <v>489</v>
      </c>
      <c r="C23" s="158">
        <v>6</v>
      </c>
      <c r="D23" s="141"/>
    </row>
    <row r="24" spans="1:4" ht="24.75" customHeight="1">
      <c r="A24" s="199"/>
      <c r="B24" s="158" t="s">
        <v>67</v>
      </c>
      <c r="C24" s="158">
        <v>2</v>
      </c>
      <c r="D24" s="141"/>
    </row>
    <row r="25" spans="1:4" ht="24.75" customHeight="1">
      <c r="A25" s="199"/>
      <c r="B25" s="158" t="s">
        <v>73</v>
      </c>
      <c r="C25" s="158">
        <v>2</v>
      </c>
      <c r="D25" s="141"/>
    </row>
    <row r="26" spans="1:4" ht="24.75" customHeight="1">
      <c r="A26" s="198"/>
      <c r="B26" s="158" t="s">
        <v>127</v>
      </c>
      <c r="C26" s="158">
        <v>2</v>
      </c>
      <c r="D26" s="141"/>
    </row>
    <row r="27" spans="1:4" ht="24.75" customHeight="1">
      <c r="A27" s="157" t="s">
        <v>605</v>
      </c>
      <c r="B27" s="158" t="s">
        <v>606</v>
      </c>
      <c r="C27" s="158">
        <v>8</v>
      </c>
      <c r="D27" s="141"/>
    </row>
    <row r="28" spans="1:4" ht="24.75" customHeight="1">
      <c r="A28" s="164" t="s">
        <v>490</v>
      </c>
      <c r="B28" s="158" t="s">
        <v>32</v>
      </c>
      <c r="C28" s="158">
        <v>40</v>
      </c>
      <c r="D28" s="142" t="s">
        <v>520</v>
      </c>
    </row>
    <row r="29" spans="1:4" ht="24.75" customHeight="1">
      <c r="A29" s="197" t="s">
        <v>491</v>
      </c>
      <c r="B29" s="158" t="s">
        <v>492</v>
      </c>
      <c r="C29" s="158">
        <v>2</v>
      </c>
      <c r="D29" s="141"/>
    </row>
    <row r="30" spans="1:4" ht="24.75" customHeight="1">
      <c r="A30" s="199"/>
      <c r="B30" s="158" t="s">
        <v>8</v>
      </c>
      <c r="C30" s="158">
        <v>15</v>
      </c>
      <c r="D30" s="141" t="s">
        <v>521</v>
      </c>
    </row>
    <row r="31" spans="1:4" ht="50.25" customHeight="1">
      <c r="A31" s="198"/>
      <c r="B31" s="158" t="s">
        <v>493</v>
      </c>
      <c r="C31" s="158">
        <v>8</v>
      </c>
      <c r="D31" s="142" t="s">
        <v>522</v>
      </c>
    </row>
    <row r="32" spans="1:4" ht="48" customHeight="1">
      <c r="A32" s="197" t="s">
        <v>494</v>
      </c>
      <c r="B32" s="158" t="s">
        <v>22</v>
      </c>
      <c r="C32" s="158">
        <v>40</v>
      </c>
      <c r="D32" s="142" t="s">
        <v>523</v>
      </c>
    </row>
    <row r="33" spans="1:4" ht="27" customHeight="1">
      <c r="A33" s="199"/>
      <c r="B33" s="158" t="s">
        <v>495</v>
      </c>
      <c r="C33" s="158">
        <v>40</v>
      </c>
      <c r="D33" s="141" t="s">
        <v>524</v>
      </c>
    </row>
    <row r="34" spans="1:4" ht="31.5" customHeight="1">
      <c r="A34" s="199"/>
      <c r="B34" s="158" t="s">
        <v>109</v>
      </c>
      <c r="C34" s="158">
        <v>20</v>
      </c>
      <c r="D34" s="142" t="s">
        <v>525</v>
      </c>
    </row>
    <row r="35" spans="1:4" ht="33" customHeight="1">
      <c r="A35" s="199"/>
      <c r="B35" s="158" t="s">
        <v>496</v>
      </c>
      <c r="C35" s="158">
        <v>2</v>
      </c>
      <c r="D35" s="142" t="s">
        <v>526</v>
      </c>
    </row>
    <row r="36" spans="1:4" ht="24.75" customHeight="1">
      <c r="A36" s="199"/>
      <c r="B36" s="158" t="s">
        <v>129</v>
      </c>
      <c r="C36" s="158">
        <v>1</v>
      </c>
      <c r="D36" s="142" t="s">
        <v>527</v>
      </c>
    </row>
    <row r="37" spans="1:4" ht="24.75" customHeight="1">
      <c r="A37" s="199"/>
      <c r="B37" s="158" t="s">
        <v>44</v>
      </c>
      <c r="C37" s="158">
        <v>60</v>
      </c>
      <c r="D37" s="141"/>
    </row>
    <row r="38" spans="1:4" ht="24.75" customHeight="1">
      <c r="A38" s="199"/>
      <c r="B38" s="158" t="s">
        <v>497</v>
      </c>
      <c r="C38" s="158">
        <v>40</v>
      </c>
      <c r="D38" s="142" t="s">
        <v>528</v>
      </c>
    </row>
    <row r="39" spans="1:4" ht="24.75" customHeight="1">
      <c r="A39" s="199"/>
      <c r="B39" s="158" t="s">
        <v>498</v>
      </c>
      <c r="C39" s="158">
        <v>5</v>
      </c>
      <c r="D39" s="141"/>
    </row>
    <row r="40" spans="1:4" ht="24.75" customHeight="1">
      <c r="A40" s="199"/>
      <c r="B40" s="158" t="s">
        <v>499</v>
      </c>
      <c r="C40" s="158">
        <v>120</v>
      </c>
      <c r="D40" s="141"/>
    </row>
    <row r="41" spans="1:4" ht="24.75" customHeight="1">
      <c r="A41" s="199"/>
      <c r="B41" s="158" t="s">
        <v>480</v>
      </c>
      <c r="C41" s="158">
        <v>2</v>
      </c>
      <c r="D41" s="143" t="s">
        <v>529</v>
      </c>
    </row>
    <row r="42" spans="1:4" ht="24.75" customHeight="1">
      <c r="A42" s="198"/>
      <c r="B42" s="158" t="s">
        <v>500</v>
      </c>
      <c r="C42" s="158">
        <v>207</v>
      </c>
      <c r="D42" s="141"/>
    </row>
    <row r="43" spans="1:4" ht="24.75" customHeight="1">
      <c r="A43" s="197" t="s">
        <v>38</v>
      </c>
      <c r="B43" s="165" t="s">
        <v>39</v>
      </c>
      <c r="C43" s="165">
        <v>1</v>
      </c>
      <c r="D43" s="141"/>
    </row>
    <row r="44" spans="1:4" ht="24.75" customHeight="1">
      <c r="A44" s="198"/>
      <c r="B44" s="165" t="s">
        <v>43</v>
      </c>
      <c r="C44" s="165">
        <v>4</v>
      </c>
      <c r="D44" s="141"/>
    </row>
    <row r="45" spans="1:4" ht="24.75" customHeight="1">
      <c r="A45" s="160" t="s">
        <v>501</v>
      </c>
      <c r="B45" s="165" t="s">
        <v>502</v>
      </c>
      <c r="C45" s="165">
        <v>2.89</v>
      </c>
      <c r="D45" s="141"/>
    </row>
    <row r="46" spans="1:4" ht="24.75" customHeight="1">
      <c r="A46" s="160" t="s">
        <v>503</v>
      </c>
      <c r="B46" s="165" t="s">
        <v>502</v>
      </c>
      <c r="C46" s="165">
        <v>1.41</v>
      </c>
      <c r="D46" s="141"/>
    </row>
    <row r="47" spans="1:4" ht="24.75" customHeight="1">
      <c r="A47" s="195" t="s">
        <v>504</v>
      </c>
      <c r="B47" s="196"/>
      <c r="C47" s="22">
        <f>SUM(C4:C46)</f>
        <v>1201.0000000000002</v>
      </c>
      <c r="D47" s="166"/>
    </row>
  </sheetData>
  <mergeCells count="8">
    <mergeCell ref="A2:D2"/>
    <mergeCell ref="A47:B47"/>
    <mergeCell ref="A43:A44"/>
    <mergeCell ref="A29:A31"/>
    <mergeCell ref="A32:A42"/>
    <mergeCell ref="A5:A7"/>
    <mergeCell ref="A16:A19"/>
    <mergeCell ref="A21:A26"/>
  </mergeCells>
  <printOptions/>
  <pageMargins left="0.59" right="0.48" top="1" bottom="1.33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E5" sqref="E5"/>
    </sheetView>
  </sheetViews>
  <sheetFormatPr defaultColWidth="9.00390625" defaultRowHeight="14.25"/>
  <cols>
    <col min="1" max="1" width="20.00390625" style="19" customWidth="1"/>
    <col min="2" max="2" width="12.00390625" style="19" customWidth="1"/>
    <col min="3" max="3" width="12.25390625" style="19" customWidth="1"/>
    <col min="4" max="4" width="19.50390625" style="19" customWidth="1"/>
    <col min="5" max="5" width="17.25390625" style="19" customWidth="1"/>
    <col min="6" max="16384" width="9.00390625" style="19" customWidth="1"/>
  </cols>
  <sheetData>
    <row r="1" ht="18" customHeight="1">
      <c r="A1" s="144" t="s">
        <v>539</v>
      </c>
    </row>
    <row r="2" spans="1:9" ht="22.5" customHeight="1">
      <c r="A2" s="202" t="s">
        <v>386</v>
      </c>
      <c r="B2" s="202"/>
      <c r="C2" s="202"/>
      <c r="D2" s="202"/>
      <c r="E2" s="202"/>
      <c r="F2" s="30"/>
      <c r="G2" s="48"/>
      <c r="H2" s="48"/>
      <c r="I2" s="48"/>
    </row>
    <row r="3" spans="1:9" ht="16.5" customHeight="1">
      <c r="A3" s="201" t="s">
        <v>540</v>
      </c>
      <c r="B3" s="201"/>
      <c r="C3" s="201"/>
      <c r="D3" s="201"/>
      <c r="E3" s="201"/>
      <c r="F3" s="120"/>
      <c r="G3" s="122"/>
      <c r="H3" s="122"/>
      <c r="I3" s="122"/>
    </row>
    <row r="4" spans="1:5" s="145" customFormat="1" ht="31.5" customHeight="1">
      <c r="A4" s="136" t="s">
        <v>530</v>
      </c>
      <c r="B4" s="136" t="s">
        <v>531</v>
      </c>
      <c r="C4" s="156" t="s">
        <v>532</v>
      </c>
      <c r="D4" s="146" t="s">
        <v>533</v>
      </c>
      <c r="E4" s="136" t="s">
        <v>534</v>
      </c>
    </row>
    <row r="5" spans="1:5" s="65" customFormat="1" ht="42.75" customHeight="1">
      <c r="A5" s="147" t="s">
        <v>535</v>
      </c>
      <c r="B5" s="62">
        <v>41</v>
      </c>
      <c r="C5" s="62">
        <v>3</v>
      </c>
      <c r="D5" s="62">
        <v>6.29</v>
      </c>
      <c r="E5" s="20" t="s">
        <v>547</v>
      </c>
    </row>
    <row r="6" ht="21.75" customHeight="1"/>
    <row r="7" ht="12.75">
      <c r="A7" s="19" t="s">
        <v>376</v>
      </c>
    </row>
    <row r="8" spans="1:5" ht="22.5" customHeight="1">
      <c r="A8" s="203" t="s">
        <v>536</v>
      </c>
      <c r="B8" s="203"/>
      <c r="C8" s="203"/>
      <c r="D8" s="203"/>
      <c r="E8" s="203"/>
    </row>
    <row r="9" spans="1:5" ht="22.5" customHeight="1">
      <c r="A9" s="203" t="s">
        <v>537</v>
      </c>
      <c r="B9" s="203"/>
      <c r="C9" s="203"/>
      <c r="D9" s="203"/>
      <c r="E9" s="203"/>
    </row>
    <row r="10" spans="1:5" ht="22.5" customHeight="1">
      <c r="A10" s="203" t="s">
        <v>538</v>
      </c>
      <c r="B10" s="203"/>
      <c r="C10" s="203"/>
      <c r="D10" s="203"/>
      <c r="E10" s="203"/>
    </row>
    <row r="11" spans="1:5" ht="22.5" customHeight="1">
      <c r="A11" s="200" t="s">
        <v>560</v>
      </c>
      <c r="B11" s="200"/>
      <c r="C11" s="200"/>
      <c r="D11" s="200"/>
      <c r="E11" s="200"/>
    </row>
  </sheetData>
  <mergeCells count="6">
    <mergeCell ref="A11:E11"/>
    <mergeCell ref="A3:E3"/>
    <mergeCell ref="A2:E2"/>
    <mergeCell ref="A8:E8"/>
    <mergeCell ref="A9:E9"/>
    <mergeCell ref="A10:E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hscwc</dc:creator>
  <cp:keywords/>
  <dc:description/>
  <cp:lastModifiedBy>-学院办公室-</cp:lastModifiedBy>
  <cp:lastPrinted>2009-03-10T02:20:50Z</cp:lastPrinted>
  <dcterms:created xsi:type="dcterms:W3CDTF">2004-05-10T06:56:05Z</dcterms:created>
  <dcterms:modified xsi:type="dcterms:W3CDTF">2009-03-16T03:35:03Z</dcterms:modified>
  <cp:category/>
  <cp:version/>
  <cp:contentType/>
  <cp:contentStatus/>
</cp:coreProperties>
</file>